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434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'кв.смета'!$A$1:$Q$486</definedName>
  </definedNames>
  <calcPr fullCalcOnLoad="1"/>
</workbook>
</file>

<file path=xl/sharedStrings.xml><?xml version="1.0" encoding="utf-8"?>
<sst xmlns="http://schemas.openxmlformats.org/spreadsheetml/2006/main" count="1298" uniqueCount="330">
  <si>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</si>
  <si>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</si>
  <si>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</si>
  <si>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</si>
  <si>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Контрольно-счетная палата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</si>
  <si>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</si>
  <si>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</si>
  <si>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</si>
  <si>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</si>
  <si>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</si>
  <si>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</si>
  <si>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</si>
  <si>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</si>
  <si>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</si>
  <si>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</si>
  <si>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</si>
  <si>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</si>
  <si>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048 1 12 01 030 01 6000 120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</si>
  <si>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</si>
  <si>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</si>
  <si>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</si>
  <si>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</si>
  <si>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</si>
  <si>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</si>
  <si>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182 1 05 02 010 02 1000 110</t>
  </si>
  <si>
    <t>182 1 05 03 010 01 1000 110</t>
  </si>
  <si>
    <t>182 1 05 04 020 02 1000 110</t>
  </si>
  <si>
    <t>182 1 08 03 010 01 1000 110</t>
  </si>
  <si>
    <t>917 1 13 01 995 05 0000 130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</si>
  <si>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</si>
  <si>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</si>
  <si>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</si>
  <si>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</si>
  <si>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</si>
  <si>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</si>
  <si>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</si>
  <si>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</si>
  <si>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</si>
  <si>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</si>
  <si>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</si>
  <si>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</si>
  <si>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</si>
  <si>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</si>
  <si>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</si>
  <si>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</si>
  <si>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</si>
  <si>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</si>
  <si>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</si>
  <si>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</si>
  <si>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</si>
  <si>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</si>
  <si>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</si>
  <si>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</si>
  <si>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</si>
  <si>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</si>
  <si>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</si>
  <si>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</si>
  <si>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</si>
  <si>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</si>
  <si>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</si>
  <si>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</si>
  <si>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</si>
  <si>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</si>
  <si>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</si>
  <si>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</si>
  <si>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</si>
  <si>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</si>
  <si>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</si>
  <si>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</si>
  <si>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</si>
  <si>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</si>
  <si>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</si>
  <si>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</si>
  <si>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</si>
  <si>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</si>
  <si>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</si>
  <si>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</si>
  <si>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</si>
  <si>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</si>
  <si>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</si>
  <si>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</si>
  <si>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Начальник бюджетного отдела</t>
  </si>
  <si>
    <t>(подпись)</t>
  </si>
  <si>
    <t>(расшифровка росписи)</t>
  </si>
  <si>
    <r>
      <t xml:space="preserve">  Е.В.Берестова   </t>
    </r>
    <r>
      <rPr>
        <sz val="14"/>
        <rFont val="Times New Roman"/>
        <family val="1"/>
      </rPr>
      <t xml:space="preserve">  </t>
    </r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</si>
  <si>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</si>
  <si>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</si>
  <si>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</si>
  <si>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</si>
  <si>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</si>
  <si>
    <t>921 1 11 05 075 05 0000 120</t>
  </si>
  <si>
    <t>921 1 11 07 015 05 0000 120</t>
  </si>
  <si>
    <t>921 1 14 02 053 05 0000 410</t>
  </si>
  <si>
    <t>902 01 06 05 02 05 0000 640</t>
  </si>
  <si>
    <t>953 1006 0000000000 000</t>
  </si>
  <si>
    <t>905 01 02 00 00 05 0000 810</t>
  </si>
  <si>
    <t>Администрации сельских поселений</t>
  </si>
  <si>
    <t>182 1 05 01 011 01 1000 110</t>
  </si>
  <si>
    <t>182 1 05 01 021 01 1000 110</t>
  </si>
  <si>
    <t>902 1 13 01 995 05 0000 130</t>
  </si>
  <si>
    <t>917 1 08 07 150 01 0000 110</t>
  </si>
  <si>
    <t>917 1 17 05 050 05 0000 180</t>
  </si>
  <si>
    <t>925 1 13 02 995 05 0000 130</t>
  </si>
  <si>
    <t>926 1 13 02 995 05 0000 130</t>
  </si>
  <si>
    <t>992 1 11 05 013 13 0022 120</t>
  </si>
  <si>
    <t>992 1 14 06 013 13 0000 430</t>
  </si>
  <si>
    <t>919 1 13 02 995 05 0000 130</t>
  </si>
  <si>
    <t>921 1 11 05 013 05 0021 120</t>
  </si>
  <si>
    <t>921 1 11 05 013 05 0023 120</t>
  </si>
  <si>
    <t>921 1 11 05 013 05 0024 120</t>
  </si>
  <si>
    <t>921 1 14 06 013 05 0000 430</t>
  </si>
  <si>
    <t>929 1 13 01 995 05 0000 130</t>
  </si>
  <si>
    <t>100 1 03 02 231 01 0000 110</t>
  </si>
  <si>
    <t>100 1 03 02 241 01 0000 110</t>
  </si>
  <si>
    <t>100 1 03 02 251 01 0000 110</t>
  </si>
  <si>
    <t>100 1 03 02 261 01 0000 110</t>
  </si>
  <si>
    <t>902 2 02 30 024 05 0000 150</t>
  </si>
  <si>
    <t>902 2 02 35 120 05 0000 150</t>
  </si>
  <si>
    <t>905 2 02 15 001 05 0000 150</t>
  </si>
  <si>
    <t>910 2 02 40 014 05 0000 150</t>
  </si>
  <si>
    <t>919 2 02 30 024 05 0000 150</t>
  </si>
  <si>
    <t>923 2 02 30 024 05 0000 150</t>
  </si>
  <si>
    <t>925 2 02 30 024 05 0000 150</t>
  </si>
  <si>
    <t>925 2 02 30 029 05 0000 150</t>
  </si>
  <si>
    <t>926 2 02 30 024 05 0000 150</t>
  </si>
  <si>
    <t>926 2 02 40 014 05 0000 150</t>
  </si>
  <si>
    <t>929 2 02 30 024 05 0000 150</t>
  </si>
  <si>
    <t>929 2 02 40 014 05 0000 150</t>
  </si>
  <si>
    <t>953 1 13 02 995 05 0000 130</t>
  </si>
  <si>
    <t>953 2 02 30 024 05 0000 150</t>
  </si>
  <si>
    <t>953 2 02 30 027 05 0000 150</t>
  </si>
  <si>
    <t>Кассовый план исполнения районного бюджета в 2020 году</t>
  </si>
  <si>
    <t>Фередальное казначейство</t>
  </si>
  <si>
    <t>048 1 12 01 041 01 6000 120</t>
  </si>
  <si>
    <t>048 1 12 01 042 01 6000 120</t>
  </si>
  <si>
    <t>902 1 16 02 010 02 0000 140</t>
  </si>
  <si>
    <t>902 2 02 29 999 05 0000 150</t>
  </si>
  <si>
    <t>921 1 11 05 025 05 0000 120</t>
  </si>
  <si>
    <t>921 1 16 07 090 05 0011 140</t>
  </si>
  <si>
    <t>921 1 16 07 090 05 0013 140</t>
  </si>
  <si>
    <t>923 2 02 35 082 05 0000 150</t>
  </si>
  <si>
    <t>925 2 02 25 169 05 0000 150</t>
  </si>
  <si>
    <t>925 2 02 29 999 05 0000 150</t>
  </si>
  <si>
    <t>929 2 02 29 999 05 0000 150</t>
  </si>
  <si>
    <t>934 1 13 02 995 05 0000 130</t>
  </si>
  <si>
    <t>905 01 02 00 00 05 0000 710</t>
  </si>
  <si>
    <t>____________________            Е.В. Карпухина</t>
  </si>
  <si>
    <t>Отдел культуры администрации муниципального образования Ейский район</t>
  </si>
  <si>
    <t>Отдел по делам молодежи администрации муниципального образования Ейский район</t>
  </si>
  <si>
    <t>182 1 06 02 010 02 1000 110</t>
  </si>
  <si>
    <t>902 2 02 19 999 05 0000 150</t>
  </si>
  <si>
    <t>905 2 02 15 002 05 0000 150</t>
  </si>
  <si>
    <t>923 2 02 20 077 05 0000 150</t>
  </si>
  <si>
    <t>923 2 02 29 999 05 0000 150</t>
  </si>
  <si>
    <t>923 2 02 40 014 05 0000 150</t>
  </si>
  <si>
    <t>925 2 02 25 304 05 0000 150</t>
  </si>
  <si>
    <t>925 2 02 45 303 05 0000 150</t>
  </si>
  <si>
    <t>925 2 02 49 999 05 0000 150</t>
  </si>
  <si>
    <t>925 2 19 60 010 05 0000 150</t>
  </si>
  <si>
    <t>926 2 02 29 999 05 0000 150</t>
  </si>
  <si>
    <t>929 2 02 49 999 05 0000 150</t>
  </si>
  <si>
    <t>953 2 19 60 010 05 0000 150</t>
  </si>
  <si>
    <t>101.001.004</t>
  </si>
  <si>
    <t>101.002.009</t>
  </si>
  <si>
    <t>101.002.035</t>
  </si>
  <si>
    <t>101.002.036</t>
  </si>
  <si>
    <t>101.002.037</t>
  </si>
  <si>
    <t>101.003.005</t>
  </si>
  <si>
    <t>101.003.024</t>
  </si>
  <si>
    <t>101.003.028</t>
  </si>
  <si>
    <t>101.003.029</t>
  </si>
  <si>
    <t>102.003.004</t>
  </si>
  <si>
    <t>101.001.001</t>
  </si>
  <si>
    <t>101.001.002</t>
  </si>
  <si>
    <t>107.001.001</t>
  </si>
  <si>
    <t>107.002.001</t>
  </si>
  <si>
    <t>107.003.001</t>
  </si>
  <si>
    <t>107.004.001</t>
  </si>
  <si>
    <t>107.005.001</t>
  </si>
  <si>
    <t>107.006.001</t>
  </si>
  <si>
    <t>107.007.001</t>
  </si>
  <si>
    <t>107.008.001</t>
  </si>
  <si>
    <t>107.009.001</t>
  </si>
  <si>
    <t>107.010.001</t>
  </si>
  <si>
    <t>107.011.001</t>
  </si>
  <si>
    <t>101.003.006</t>
  </si>
  <si>
    <t>101.003.007</t>
  </si>
  <si>
    <t>101.002.004</t>
  </si>
  <si>
    <t>101.002.012</t>
  </si>
  <si>
    <t>101.002.034</t>
  </si>
  <si>
    <t>101.003.003</t>
  </si>
  <si>
    <t>101.003.008</t>
  </si>
  <si>
    <t>101.003.019</t>
  </si>
  <si>
    <t>101.003.030</t>
  </si>
  <si>
    <t>102.003.001</t>
  </si>
  <si>
    <t>107.001.004</t>
  </si>
  <si>
    <t>107.001.005</t>
  </si>
  <si>
    <t>107.001.006</t>
  </si>
  <si>
    <t>107.002.004</t>
  </si>
  <si>
    <t>107.002.005</t>
  </si>
  <si>
    <t>107.003.004</t>
  </si>
  <si>
    <t>107.003.005</t>
  </si>
  <si>
    <t>107.004.004</t>
  </si>
  <si>
    <t>107.004.005</t>
  </si>
  <si>
    <t>107.005.004</t>
  </si>
  <si>
    <t>107.005.005</t>
  </si>
  <si>
    <t>107.005.006</t>
  </si>
  <si>
    <t>107.006.004</t>
  </si>
  <si>
    <t>107.006.005</t>
  </si>
  <si>
    <t>107.007.004</t>
  </si>
  <si>
    <t>107.007.005</t>
  </si>
  <si>
    <t>107.007.006</t>
  </si>
  <si>
    <t>107.008.004</t>
  </si>
  <si>
    <t>107.008.005</t>
  </si>
  <si>
    <t>107.008.006</t>
  </si>
  <si>
    <t>107.009.004</t>
  </si>
  <si>
    <t>107.009.005</t>
  </si>
  <si>
    <t>107.009.006</t>
  </si>
  <si>
    <t>107.010.004</t>
  </si>
  <si>
    <t>107.010.005</t>
  </si>
  <si>
    <t>107.010.006</t>
  </si>
  <si>
    <t>107.011.003</t>
  </si>
  <si>
    <t>102.002.007</t>
  </si>
  <si>
    <t>102.002.012</t>
  </si>
  <si>
    <t>101.002.013</t>
  </si>
  <si>
    <t>101.002.016</t>
  </si>
  <si>
    <t>101.002.029</t>
  </si>
  <si>
    <t>101.002.033</t>
  </si>
  <si>
    <t>101.003.009</t>
  </si>
  <si>
    <t>101.003.010</t>
  </si>
  <si>
    <t>101.003.014</t>
  </si>
  <si>
    <t>101.003.017</t>
  </si>
  <si>
    <t>101.003.027</t>
  </si>
  <si>
    <t>101.003.031</t>
  </si>
  <si>
    <t>101.003.039</t>
  </si>
  <si>
    <t>101.003.034</t>
  </si>
  <si>
    <t>102.004.001</t>
  </si>
  <si>
    <t>101.004.003</t>
  </si>
  <si>
    <t>105.002.000</t>
  </si>
  <si>
    <t>105.003.000</t>
  </si>
  <si>
    <t>101.002.030</t>
  </si>
  <si>
    <t>101.003.015</t>
  </si>
  <si>
    <t>107.008.003</t>
  </si>
  <si>
    <t>101.002.028</t>
  </si>
  <si>
    <t>101.003.004</t>
  </si>
  <si>
    <t>107.011.002</t>
  </si>
  <si>
    <t>101.004.002</t>
  </si>
  <si>
    <t>101.003.011</t>
  </si>
  <si>
    <t>101.003.012</t>
  </si>
  <si>
    <t>101.003.013</t>
  </si>
  <si>
    <t>101.003.020</t>
  </si>
  <si>
    <t>101.003.021</t>
  </si>
  <si>
    <t>101.003.022</t>
  </si>
  <si>
    <t>101.003.023</t>
  </si>
  <si>
    <t>101.003.026</t>
  </si>
  <si>
    <t>101.003.032</t>
  </si>
  <si>
    <t>101.003.033</t>
  </si>
  <si>
    <t>901 0103 0000000000 000</t>
  </si>
  <si>
    <t>902 0102 0000000000 000</t>
  </si>
  <si>
    <t>902 0104 0000000000 000</t>
  </si>
  <si>
    <t>902 0105 0000000000 000</t>
  </si>
  <si>
    <t>902 0111 0000000000 000</t>
  </si>
  <si>
    <t>902 0113 0000000000 000</t>
  </si>
  <si>
    <t>902 0309 0000000000 000</t>
  </si>
  <si>
    <t>902 0314 0000000000 000</t>
  </si>
  <si>
    <t>902 0412 0000000000 000</t>
  </si>
  <si>
    <t>902 0707 0000000000 000</t>
  </si>
  <si>
    <t>902 1001 0000000000 000</t>
  </si>
  <si>
    <t>902 1003 0000000000 000</t>
  </si>
  <si>
    <t>902 1006 0000000000 000</t>
  </si>
  <si>
    <t>902 1201 0000000000 000</t>
  </si>
  <si>
    <t>902 1202 0000000000 000</t>
  </si>
  <si>
    <t>902 1403 0000000000 000</t>
  </si>
  <si>
    <t>905 0106 0000000000 000</t>
  </si>
  <si>
    <t>905 1301 0000000000 000</t>
  </si>
  <si>
    <t>905 1401 0000000000 000</t>
  </si>
  <si>
    <t>910 0106 0000000000 000</t>
  </si>
  <si>
    <t>917 0113 0000000000 000</t>
  </si>
  <si>
    <t>917 0412 0000000000 000</t>
  </si>
  <si>
    <t>919 0405 0000000000 000</t>
  </si>
  <si>
    <t>921 0113 0000000000 000</t>
  </si>
  <si>
    <t>921 0412 0000000000 000</t>
  </si>
  <si>
    <t>923 0405 0000000000 000</t>
  </si>
  <si>
    <t>923 0409 0000000000 000</t>
  </si>
  <si>
    <t>923 0502 0000000000 000</t>
  </si>
  <si>
    <t>923 0505 0000000000 000</t>
  </si>
  <si>
    <t>923 0702 0000000000 000</t>
  </si>
  <si>
    <t>923 0902 0000000000 000</t>
  </si>
  <si>
    <t>923 1004 0000000000 000</t>
  </si>
  <si>
    <t>923 1101 0000000000 000</t>
  </si>
  <si>
    <t>925 0701 0000000000 000</t>
  </si>
  <si>
    <t>925 0702 0000000000 000</t>
  </si>
  <si>
    <t>925 0703 0000000000 000</t>
  </si>
  <si>
    <t>925 0707 0000000000 000</t>
  </si>
  <si>
    <t>925 0709 0000000000 000</t>
  </si>
  <si>
    <t>925 1004 0000000000 000</t>
  </si>
  <si>
    <t>926 0703 0000000000 000</t>
  </si>
  <si>
    <t>926 0801 0000000000 000</t>
  </si>
  <si>
    <t>926 0804 0000000000 000</t>
  </si>
  <si>
    <t>929 1101 0000000000 000</t>
  </si>
  <si>
    <t>929 1105 0000000000 000</t>
  </si>
  <si>
    <t>934 0707 0000000000 000</t>
  </si>
  <si>
    <t>934 0709 0000000000 000</t>
  </si>
  <si>
    <t>953 0707 0000000000 000</t>
  </si>
  <si>
    <t>953 1004 0000000000 000</t>
  </si>
  <si>
    <t>103.001.001</t>
  </si>
  <si>
    <t>103.001.002</t>
  </si>
  <si>
    <t>103.002.000</t>
  </si>
  <si>
    <t>103.004.001</t>
  </si>
  <si>
    <t>103.004.002</t>
  </si>
  <si>
    <t>103.004.003</t>
  </si>
  <si>
    <t>103.004.004</t>
  </si>
  <si>
    <t>103.004.005</t>
  </si>
  <si>
    <t>103.004.007</t>
  </si>
  <si>
    <t>103.006.000</t>
  </si>
  <si>
    <t>103.007.000</t>
  </si>
  <si>
    <t>103.008.000</t>
  </si>
  <si>
    <t>103.010.000</t>
  </si>
  <si>
    <t>103.012.001</t>
  </si>
  <si>
    <t>103.012.002</t>
  </si>
  <si>
    <t>103.013.000</t>
  </si>
  <si>
    <t>103.014.001</t>
  </si>
  <si>
    <t>103.014.002</t>
  </si>
  <si>
    <t>103.020.000</t>
  </si>
  <si>
    <t>103.004.006</t>
  </si>
  <si>
    <t>103.005.000</t>
  </si>
  <si>
    <t>103.003.000</t>
  </si>
  <si>
    <t>103.014.000</t>
  </si>
  <si>
    <t>Исполняющий обязанности начальника финансового   управления администрации   муниципального образования Ейский район</t>
  </si>
  <si>
    <t>"31" декабря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</si>
</sst>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  <numFmt numFmtId="195" formatCode="[$-FC19]d\ mmmm\ yyyy\ &quot;г.&quot;"/>
  </numFmts>
  <fonts count="53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56" applyFont="1">
      <alignment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3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Border="1">
      <alignment/>
      <protection/>
    </xf>
    <xf numFmtId="4" fontId="8" fillId="0" borderId="0" xfId="56" applyNumberFormat="1" applyFont="1" applyFill="1" applyAlignment="1" applyProtection="1">
      <alignment horizontal="center"/>
      <protection hidden="1"/>
    </xf>
    <xf numFmtId="182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6" applyFont="1" applyFill="1" applyBorder="1" applyAlignment="1">
      <alignment horizontal="left"/>
      <protection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6" applyNumberFormat="1" applyFont="1" applyBorder="1">
      <alignment/>
      <protection/>
    </xf>
    <xf numFmtId="4" fontId="11" fillId="0" borderId="0" xfId="56" applyNumberFormat="1" applyFont="1" applyBorder="1">
      <alignment/>
      <protection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8" fillId="33" borderId="10" xfId="56" applyNumberFormat="1" applyFont="1" applyFill="1" applyBorder="1" applyAlignment="1" applyProtection="1">
      <alignment horizontal="right" vertical="center"/>
      <protection hidden="1"/>
    </xf>
    <xf numFmtId="182" fontId="8" fillId="33" borderId="10" xfId="54" applyNumberFormat="1" applyFont="1" applyFill="1" applyBorder="1" applyAlignment="1" applyProtection="1">
      <alignment horizontal="right" vertical="center" wrapText="1"/>
      <protection hidden="1"/>
    </xf>
    <xf numFmtId="0" fontId="8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3" borderId="13" xfId="54" applyNumberFormat="1" applyFont="1" applyFill="1" applyBorder="1" applyAlignment="1" applyProtection="1">
      <alignment horizontal="right" vertical="center" wrapText="1"/>
      <protection hidden="1"/>
    </xf>
    <xf numFmtId="0" fontId="3" fillId="34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181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right" vertical="center"/>
      <protection hidden="1"/>
    </xf>
    <xf numFmtId="182" fontId="3" fillId="34" borderId="10" xfId="53" applyNumberFormat="1" applyFont="1" applyFill="1" applyBorder="1" applyAlignment="1" applyProtection="1">
      <alignment horizontal="right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/>
      <protection hidden="1"/>
    </xf>
    <xf numFmtId="182" fontId="18" fillId="34" borderId="14" xfId="53" applyNumberFormat="1" applyFont="1" applyFill="1" applyBorder="1" applyAlignment="1" applyProtection="1">
      <alignment horizontal="right" vertical="center" wrapText="1"/>
      <protection hidden="1"/>
    </xf>
    <xf numFmtId="182" fontId="8" fillId="34" borderId="10" xfId="54" applyNumberFormat="1" applyFont="1" applyFill="1" applyBorder="1" applyAlignment="1" applyProtection="1">
      <alignment horizontal="right" vertical="center" wrapText="1"/>
      <protection hidden="1"/>
    </xf>
    <xf numFmtId="182" fontId="6" fillId="34" borderId="10" xfId="56" applyNumberFormat="1" applyFont="1" applyFill="1" applyBorder="1" applyAlignment="1" applyProtection="1">
      <alignment horizontal="center" vertical="center"/>
      <protection hidden="1"/>
    </xf>
    <xf numFmtId="182" fontId="8" fillId="34" borderId="10" xfId="56" applyNumberFormat="1" applyFont="1" applyFill="1" applyBorder="1" applyAlignment="1" applyProtection="1">
      <alignment horizontal="center" vertical="center"/>
      <protection hidden="1"/>
    </xf>
    <xf numFmtId="182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Font="1" applyFill="1" applyBorder="1" applyAlignment="1">
      <alignment horizontal="left"/>
      <protection/>
    </xf>
    <xf numFmtId="182" fontId="8" fillId="34" borderId="13" xfId="54" applyNumberFormat="1" applyFont="1" applyFill="1" applyBorder="1" applyAlignment="1" applyProtection="1">
      <alignment horizontal="right" vertical="center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71" fontId="8" fillId="34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34" borderId="10" xfId="56" applyNumberFormat="1" applyFont="1" applyFill="1" applyBorder="1" applyAlignment="1" applyProtection="1">
      <alignment horizontal="right" vertical="center" wrapText="1"/>
      <protection hidden="1"/>
    </xf>
    <xf numFmtId="180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34" borderId="10" xfId="56" applyNumberFormat="1" applyFont="1" applyFill="1" applyBorder="1" applyAlignment="1" applyProtection="1">
      <alignment wrapText="1"/>
      <protection hidden="1"/>
    </xf>
    <xf numFmtId="0" fontId="6" fillId="34" borderId="10" xfId="0" applyFont="1" applyFill="1" applyBorder="1" applyAlignment="1">
      <alignment horizontal="center" wrapText="1"/>
    </xf>
    <xf numFmtId="0" fontId="8" fillId="34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Font="1" applyFill="1" applyBorder="1" applyAlignment="1">
      <alignment wrapText="1"/>
      <protection/>
    </xf>
    <xf numFmtId="4" fontId="8" fillId="34" borderId="10" xfId="56" applyNumberFormat="1" applyFont="1" applyFill="1" applyBorder="1" applyAlignment="1">
      <alignment horizontal="center" vertical="center"/>
      <protection/>
    </xf>
    <xf numFmtId="182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49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NumberFormat="1" applyFont="1" applyFill="1" applyBorder="1" applyAlignment="1" applyProtection="1">
      <alignment horizontal="left" wrapText="1"/>
      <protection hidden="1"/>
    </xf>
    <xf numFmtId="180" fontId="6" fillId="34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34" borderId="10" xfId="0" applyNumberFormat="1" applyFont="1" applyFill="1" applyBorder="1" applyAlignment="1">
      <alignment horizontal="center" wrapText="1"/>
    </xf>
    <xf numFmtId="182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3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 wrapText="1"/>
      <protection hidden="1"/>
    </xf>
    <xf numFmtId="183" fontId="6" fillId="34" borderId="10" xfId="56" applyNumberFormat="1" applyFont="1" applyFill="1" applyBorder="1" applyAlignment="1" applyProtection="1">
      <alignment wrapText="1"/>
      <protection hidden="1"/>
    </xf>
    <xf numFmtId="183" fontId="6" fillId="34" borderId="10" xfId="56" applyNumberFormat="1" applyFont="1" applyFill="1" applyBorder="1" applyAlignment="1">
      <alignment horizontal="left"/>
      <protection/>
    </xf>
    <xf numFmtId="183" fontId="6" fillId="34" borderId="10" xfId="56" applyNumberFormat="1" applyFont="1" applyFill="1" applyBorder="1" applyAlignment="1">
      <alignment horizontal="left" wrapText="1"/>
      <protection/>
    </xf>
    <xf numFmtId="183" fontId="6" fillId="34" borderId="10" xfId="56" applyNumberFormat="1" applyFont="1" applyFill="1" applyBorder="1" applyAlignment="1">
      <alignment wrapText="1"/>
      <protection/>
    </xf>
    <xf numFmtId="182" fontId="6" fillId="34" borderId="10" xfId="56" applyNumberFormat="1" applyFont="1" applyFill="1" applyBorder="1" applyAlignment="1" applyProtection="1">
      <alignment horizontal="center"/>
      <protection hidden="1"/>
    </xf>
    <xf numFmtId="0" fontId="8" fillId="0" borderId="0" xfId="56" applyFont="1" applyAlignment="1">
      <alignment wrapText="1"/>
      <protection/>
    </xf>
    <xf numFmtId="0" fontId="8" fillId="0" borderId="0" xfId="56" applyFont="1" applyAlignment="1">
      <alignment horizontal="center" wrapText="1"/>
      <protection/>
    </xf>
    <xf numFmtId="0" fontId="6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17" fillId="0" borderId="0" xfId="56" applyFont="1" applyAlignment="1" applyProtection="1">
      <alignment horizontal="center"/>
      <protection hidden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56" applyFont="1" applyBorder="1" applyAlignment="1">
      <alignment horizontal="right"/>
      <protection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13" fillId="0" borderId="0" xfId="56" applyFont="1" applyBorder="1" applyAlignment="1">
      <alignment horizontal="left"/>
      <protection/>
    </xf>
    <xf numFmtId="0" fontId="8" fillId="0" borderId="0" xfId="0" applyFont="1" applyAlignment="1">
      <alignment wrapText="1"/>
    </xf>
    <xf numFmtId="183" fontId="6" fillId="34" borderId="14" xfId="56" applyNumberFormat="1" applyFont="1" applyFill="1" applyBorder="1" applyAlignment="1">
      <alignment horizontal="left" wrapText="1"/>
      <protection/>
    </xf>
    <xf numFmtId="183" fontId="6" fillId="34" borderId="15" xfId="56" applyNumberFormat="1" applyFont="1" applyFill="1" applyBorder="1" applyAlignment="1">
      <alignment horizontal="left" wrapText="1"/>
      <protection/>
    </xf>
    <xf numFmtId="183" fontId="6" fillId="34" borderId="16" xfId="56" applyNumberFormat="1" applyFont="1" applyFill="1" applyBorder="1" applyAlignment="1">
      <alignment horizontal="left" wrapText="1"/>
      <protection/>
    </xf>
    <xf numFmtId="0" fontId="6" fillId="34" borderId="14" xfId="56" applyNumberFormat="1" applyFont="1" applyFill="1" applyBorder="1" applyAlignment="1" applyProtection="1">
      <alignment horizontal="left" wrapText="1"/>
      <protection hidden="1"/>
    </xf>
    <xf numFmtId="0" fontId="6" fillId="34" borderId="16" xfId="56" applyNumberFormat="1" applyFont="1" applyFill="1" applyBorder="1" applyAlignment="1" applyProtection="1">
      <alignment horizontal="left" wrapText="1"/>
      <protection hidden="1"/>
    </xf>
    <xf numFmtId="0" fontId="6" fillId="34" borderId="15" xfId="56" applyNumberFormat="1" applyFont="1" applyFill="1" applyBorder="1" applyAlignment="1" applyProtection="1">
      <alignment horizontal="left" wrapText="1"/>
      <protection hidden="1"/>
    </xf>
    <xf numFmtId="0" fontId="8" fillId="0" borderId="0" xfId="56" applyFont="1" applyBorder="1" applyAlignment="1">
      <alignment wrapText="1"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598"/>
  <sheetViews>
    <sheetView showGridLines="0" tabSelected="1" view="pageBreakPreview" zoomScale="75" zoomScaleNormal="75" zoomScaleSheetLayoutView="75" zoomScalePageLayoutView="0" workbookViewId="0" topLeftCell="A1">
      <pane xSplit="1" ySplit="24" topLeftCell="B46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L17" sqref="L17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01" t="s">
        <v>41</v>
      </c>
      <c r="P10" s="101"/>
      <c r="Q10" s="101"/>
      <c r="R10" s="100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129"/>
      <c r="AM10" s="129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01" t="s">
        <v>328</v>
      </c>
      <c r="O11" s="101"/>
      <c r="P11" s="101"/>
      <c r="Q11" s="101"/>
      <c r="R11" s="101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30"/>
      <c r="AJ11" s="131"/>
      <c r="AK11" s="131"/>
      <c r="AL11" s="131"/>
      <c r="AM11" s="131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01"/>
      <c r="O12" s="101"/>
      <c r="P12" s="101"/>
      <c r="Q12" s="101"/>
      <c r="R12" s="101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31"/>
      <c r="AJ12" s="131"/>
      <c r="AK12" s="131"/>
      <c r="AL12" s="131"/>
      <c r="AM12" s="131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01"/>
      <c r="O13" s="101"/>
      <c r="P13" s="101"/>
      <c r="Q13" s="101"/>
      <c r="R13" s="101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131"/>
      <c r="AJ13" s="131"/>
      <c r="AK13" s="131"/>
      <c r="AL13" s="131"/>
      <c r="AM13" s="131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01"/>
      <c r="O14" s="101"/>
      <c r="P14" s="101"/>
      <c r="Q14" s="101"/>
      <c r="R14" s="101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131"/>
      <c r="AJ14" s="131"/>
      <c r="AK14" s="131"/>
      <c r="AL14" s="131"/>
      <c r="AM14" s="131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15" t="s">
        <v>146</v>
      </c>
      <c r="O15" s="121"/>
      <c r="P15" s="121"/>
      <c r="Q15" s="121"/>
      <c r="R15" s="121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131"/>
      <c r="AJ15" s="132"/>
      <c r="AK15" s="132"/>
      <c r="AL15" s="132"/>
      <c r="AM15" s="132"/>
    </row>
    <row r="16" spans="1:39" ht="15.75" customHeight="1">
      <c r="A16" s="4"/>
      <c r="B16" s="2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21"/>
      <c r="O16" s="121"/>
      <c r="P16" s="121"/>
      <c r="Q16" s="121"/>
      <c r="R16" s="121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132"/>
      <c r="AJ16" s="132"/>
      <c r="AK16" s="132"/>
      <c r="AL16" s="132"/>
      <c r="AM16" s="132"/>
    </row>
    <row r="17" spans="1:39" ht="15.75" customHeight="1">
      <c r="A17" s="4"/>
      <c r="B17" s="25"/>
      <c r="C17" s="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5" t="s">
        <v>42</v>
      </c>
      <c r="P17" s="116"/>
      <c r="Q17" s="116"/>
      <c r="R17" s="116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131"/>
      <c r="AL17" s="131"/>
      <c r="AM17" s="131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04" t="s">
        <v>329</v>
      </c>
      <c r="O18" s="105"/>
      <c r="P18" s="105"/>
      <c r="Q18" s="105"/>
      <c r="R18" s="105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106"/>
      <c r="AJ18" s="107"/>
      <c r="AK18" s="107"/>
      <c r="AL18" s="107"/>
      <c r="AM18" s="107"/>
    </row>
    <row r="19" spans="1:39" ht="15.75" customHeight="1">
      <c r="A19" s="4"/>
      <c r="B19" s="2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05"/>
      <c r="O19" s="105"/>
      <c r="P19" s="105"/>
      <c r="Q19" s="105"/>
      <c r="R19" s="105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107"/>
      <c r="AJ19" s="107"/>
      <c r="AK19" s="107"/>
      <c r="AL19" s="107"/>
      <c r="AM19" s="107"/>
    </row>
    <row r="20" spans="1:39" ht="27" customHeight="1">
      <c r="A20" s="2"/>
      <c r="B20" s="26"/>
      <c r="C20" s="26"/>
      <c r="D20" s="26"/>
      <c r="E20" s="26"/>
      <c r="F20" s="26"/>
      <c r="G20" s="26"/>
      <c r="H20" s="36"/>
      <c r="I20" s="26"/>
      <c r="J20" s="26"/>
      <c r="K20" s="26"/>
      <c r="L20" s="26"/>
      <c r="M20" s="26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114" t="s">
        <v>131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12" t="s">
        <v>44</v>
      </c>
      <c r="Q22" s="113"/>
      <c r="R22" s="112"/>
      <c r="S22" s="17"/>
      <c r="T22" s="17" t="s">
        <v>43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8"/>
      <c r="AL22" s="109"/>
      <c r="AM22" s="108"/>
    </row>
    <row r="23" spans="1:20" ht="18.75">
      <c r="A23" s="5"/>
      <c r="B23" s="110" t="s">
        <v>45</v>
      </c>
      <c r="C23" s="110" t="s">
        <v>46</v>
      </c>
      <c r="D23" s="110" t="s">
        <v>47</v>
      </c>
      <c r="E23" s="110" t="s">
        <v>48</v>
      </c>
      <c r="F23" s="110" t="s">
        <v>49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40"/>
      <c r="S23" s="18"/>
      <c r="T23" s="18"/>
    </row>
    <row r="24" spans="1:120" ht="50.25" customHeight="1">
      <c r="A24" s="5"/>
      <c r="B24" s="111"/>
      <c r="C24" s="111"/>
      <c r="D24" s="111"/>
      <c r="E24" s="111"/>
      <c r="F24" s="19" t="s">
        <v>29</v>
      </c>
      <c r="G24" s="19" t="s">
        <v>30</v>
      </c>
      <c r="H24" s="19" t="s">
        <v>31</v>
      </c>
      <c r="I24" s="19" t="s">
        <v>32</v>
      </c>
      <c r="J24" s="19" t="s">
        <v>33</v>
      </c>
      <c r="K24" s="19" t="s">
        <v>34</v>
      </c>
      <c r="L24" s="19" t="s">
        <v>35</v>
      </c>
      <c r="M24" s="19" t="s">
        <v>36</v>
      </c>
      <c r="N24" s="19" t="s">
        <v>37</v>
      </c>
      <c r="O24" s="19" t="s">
        <v>38</v>
      </c>
      <c r="P24" s="19" t="s">
        <v>39</v>
      </c>
      <c r="Q24" s="19" t="s">
        <v>40</v>
      </c>
      <c r="R24" s="40"/>
      <c r="S24" s="18"/>
      <c r="T24" s="18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69" t="s">
        <v>50</v>
      </c>
      <c r="C25" s="70" t="s">
        <v>51</v>
      </c>
      <c r="D25" s="70" t="s">
        <v>51</v>
      </c>
      <c r="E25" s="71">
        <f>E26+E27</f>
        <v>32942607.14</v>
      </c>
      <c r="F25" s="70" t="s">
        <v>51</v>
      </c>
      <c r="G25" s="70" t="s">
        <v>51</v>
      </c>
      <c r="H25" s="70" t="s">
        <v>51</v>
      </c>
      <c r="I25" s="70" t="s">
        <v>51</v>
      </c>
      <c r="J25" s="70" t="s">
        <v>51</v>
      </c>
      <c r="K25" s="70" t="s">
        <v>51</v>
      </c>
      <c r="L25" s="70" t="s">
        <v>51</v>
      </c>
      <c r="M25" s="70" t="s">
        <v>51</v>
      </c>
      <c r="N25" s="70" t="s">
        <v>51</v>
      </c>
      <c r="O25" s="70" t="s">
        <v>51</v>
      </c>
      <c r="P25" s="70" t="s">
        <v>51</v>
      </c>
      <c r="Q25" s="70" t="s">
        <v>51</v>
      </c>
      <c r="R25" s="20"/>
      <c r="S25" s="20"/>
      <c r="T25" s="20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69" t="s">
        <v>52</v>
      </c>
      <c r="C26" s="70" t="s">
        <v>51</v>
      </c>
      <c r="D26" s="70" t="s">
        <v>51</v>
      </c>
      <c r="E26" s="72">
        <v>221377.92</v>
      </c>
      <c r="F26" s="70" t="s">
        <v>51</v>
      </c>
      <c r="G26" s="70" t="s">
        <v>51</v>
      </c>
      <c r="H26" s="70" t="s">
        <v>51</v>
      </c>
      <c r="I26" s="70" t="s">
        <v>51</v>
      </c>
      <c r="J26" s="70" t="s">
        <v>51</v>
      </c>
      <c r="K26" s="70" t="s">
        <v>51</v>
      </c>
      <c r="L26" s="70" t="s">
        <v>51</v>
      </c>
      <c r="M26" s="70" t="s">
        <v>51</v>
      </c>
      <c r="N26" s="70" t="s">
        <v>51</v>
      </c>
      <c r="O26" s="70" t="s">
        <v>51</v>
      </c>
      <c r="P26" s="70" t="s">
        <v>51</v>
      </c>
      <c r="Q26" s="70" t="s">
        <v>51</v>
      </c>
      <c r="R26" s="20"/>
      <c r="S26" s="20"/>
      <c r="T26" s="20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69" t="s">
        <v>53</v>
      </c>
      <c r="C27" s="70" t="s">
        <v>51</v>
      </c>
      <c r="D27" s="70" t="s">
        <v>51</v>
      </c>
      <c r="E27" s="72">
        <v>32721229.22</v>
      </c>
      <c r="F27" s="70" t="s">
        <v>51</v>
      </c>
      <c r="G27" s="70" t="s">
        <v>51</v>
      </c>
      <c r="H27" s="70" t="s">
        <v>51</v>
      </c>
      <c r="I27" s="70" t="s">
        <v>51</v>
      </c>
      <c r="J27" s="70" t="s">
        <v>51</v>
      </c>
      <c r="K27" s="70" t="s">
        <v>51</v>
      </c>
      <c r="L27" s="70" t="s">
        <v>51</v>
      </c>
      <c r="M27" s="70" t="s">
        <v>51</v>
      </c>
      <c r="N27" s="70" t="s">
        <v>51</v>
      </c>
      <c r="O27" s="70" t="s">
        <v>51</v>
      </c>
      <c r="P27" s="70" t="s">
        <v>51</v>
      </c>
      <c r="Q27" s="70" t="s">
        <v>51</v>
      </c>
      <c r="R27" s="20"/>
      <c r="S27" s="20"/>
      <c r="T27" s="20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40"/>
      <c r="S28" s="18"/>
      <c r="T28" s="1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>
      <c r="A29" s="5"/>
      <c r="B29" s="102" t="s">
        <v>54</v>
      </c>
      <c r="C29" s="102"/>
      <c r="D29" s="102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42"/>
      <c r="S29" s="42"/>
      <c r="T29" s="42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>
      <c r="A30" s="5"/>
      <c r="B30" s="103" t="s">
        <v>55</v>
      </c>
      <c r="C30" s="103"/>
      <c r="D30" s="103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21"/>
      <c r="S30" s="21"/>
      <c r="T30" s="21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0.75" customHeight="1">
      <c r="A31" s="5"/>
      <c r="B31" s="56" t="s">
        <v>15</v>
      </c>
      <c r="C31" s="57" t="s">
        <v>16</v>
      </c>
      <c r="D31" s="58" t="s">
        <v>1</v>
      </c>
      <c r="E31" s="59">
        <f>SUM(F31:Q31)</f>
        <v>269200</v>
      </c>
      <c r="F31" s="60">
        <v>7200</v>
      </c>
      <c r="G31" s="60">
        <v>115500</v>
      </c>
      <c r="H31" s="60">
        <v>23800</v>
      </c>
      <c r="I31" s="60">
        <v>53300</v>
      </c>
      <c r="J31" s="60">
        <v>3300</v>
      </c>
      <c r="K31" s="60">
        <v>200</v>
      </c>
      <c r="L31" s="60">
        <v>52000</v>
      </c>
      <c r="M31" s="60">
        <v>1200</v>
      </c>
      <c r="N31" s="60">
        <v>2200</v>
      </c>
      <c r="O31" s="60">
        <v>10500</v>
      </c>
      <c r="P31" s="60">
        <v>0</v>
      </c>
      <c r="Q31" s="60">
        <v>0</v>
      </c>
      <c r="R31" s="21"/>
      <c r="S31" s="21"/>
      <c r="T31" s="21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6.75" customHeight="1">
      <c r="A32" s="5"/>
      <c r="B32" s="56" t="s">
        <v>15</v>
      </c>
      <c r="C32" s="57" t="s">
        <v>17</v>
      </c>
      <c r="D32" s="58" t="s">
        <v>1</v>
      </c>
      <c r="E32" s="59">
        <f aca="true" t="shared" si="0" ref="E32:E92">SUM(F32:Q32)</f>
        <v>555700</v>
      </c>
      <c r="F32" s="60">
        <v>0</v>
      </c>
      <c r="G32" s="60">
        <v>6200</v>
      </c>
      <c r="H32" s="60">
        <v>300</v>
      </c>
      <c r="I32" s="60">
        <v>267900</v>
      </c>
      <c r="J32" s="60">
        <v>13400</v>
      </c>
      <c r="K32" s="60">
        <v>0</v>
      </c>
      <c r="L32" s="60">
        <v>267900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21"/>
      <c r="S32" s="21"/>
      <c r="T32" s="21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6.75" customHeight="1">
      <c r="A33" s="5"/>
      <c r="B33" s="56" t="s">
        <v>15</v>
      </c>
      <c r="C33" s="57" t="s">
        <v>133</v>
      </c>
      <c r="D33" s="58" t="s">
        <v>1</v>
      </c>
      <c r="E33" s="59">
        <f t="shared" si="0"/>
        <v>737800</v>
      </c>
      <c r="F33" s="60">
        <v>62500</v>
      </c>
      <c r="G33" s="60">
        <v>177600</v>
      </c>
      <c r="H33" s="60">
        <v>120900</v>
      </c>
      <c r="I33" s="60">
        <v>164400</v>
      </c>
      <c r="J33" s="60">
        <v>7400</v>
      </c>
      <c r="K33" s="60">
        <v>35300</v>
      </c>
      <c r="L33" s="60">
        <v>142200</v>
      </c>
      <c r="M33" s="60">
        <v>27500</v>
      </c>
      <c r="N33" s="60">
        <v>0</v>
      </c>
      <c r="O33" s="60">
        <v>0</v>
      </c>
      <c r="P33" s="60">
        <v>0</v>
      </c>
      <c r="Q33" s="60">
        <v>0</v>
      </c>
      <c r="R33" s="21"/>
      <c r="S33" s="21"/>
      <c r="T33" s="21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6.75" customHeight="1">
      <c r="A34" s="5"/>
      <c r="B34" s="56" t="s">
        <v>15</v>
      </c>
      <c r="C34" s="57" t="s">
        <v>134</v>
      </c>
      <c r="D34" s="58" t="s">
        <v>1</v>
      </c>
      <c r="E34" s="59">
        <f t="shared" si="0"/>
        <v>3164000</v>
      </c>
      <c r="F34" s="60">
        <v>0</v>
      </c>
      <c r="G34" s="60">
        <v>138100</v>
      </c>
      <c r="H34" s="60">
        <v>1884500</v>
      </c>
      <c r="I34" s="60">
        <v>246400</v>
      </c>
      <c r="J34" s="60">
        <v>220000</v>
      </c>
      <c r="K34" s="60">
        <v>195300</v>
      </c>
      <c r="L34" s="60">
        <v>231700</v>
      </c>
      <c r="M34" s="60">
        <v>248000</v>
      </c>
      <c r="N34" s="60">
        <v>0</v>
      </c>
      <c r="O34" s="60">
        <v>0</v>
      </c>
      <c r="P34" s="60">
        <v>0</v>
      </c>
      <c r="Q34" s="60">
        <v>0</v>
      </c>
      <c r="R34" s="21"/>
      <c r="S34" s="21"/>
      <c r="T34" s="21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8.75">
      <c r="A35" s="5"/>
      <c r="B35" s="56" t="s">
        <v>132</v>
      </c>
      <c r="C35" s="57" t="s">
        <v>112</v>
      </c>
      <c r="D35" s="58" t="s">
        <v>1</v>
      </c>
      <c r="E35" s="59">
        <f t="shared" si="0"/>
        <v>626200</v>
      </c>
      <c r="F35" s="60">
        <v>33000</v>
      </c>
      <c r="G35" s="60">
        <v>11000</v>
      </c>
      <c r="H35" s="60">
        <v>55000</v>
      </c>
      <c r="I35" s="60">
        <v>44000</v>
      </c>
      <c r="J35" s="60">
        <v>39000</v>
      </c>
      <c r="K35" s="60">
        <v>39000</v>
      </c>
      <c r="L35" s="60">
        <v>45000</v>
      </c>
      <c r="M35" s="60">
        <v>88000</v>
      </c>
      <c r="N35" s="60">
        <v>88000</v>
      </c>
      <c r="O35" s="60">
        <v>85000</v>
      </c>
      <c r="P35" s="60">
        <v>83000</v>
      </c>
      <c r="Q35" s="60">
        <v>16200</v>
      </c>
      <c r="R35" s="21"/>
      <c r="S35" s="21"/>
      <c r="T35" s="21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8.75">
      <c r="A36" s="5"/>
      <c r="B36" s="56" t="s">
        <v>132</v>
      </c>
      <c r="C36" s="57" t="s">
        <v>113</v>
      </c>
      <c r="D36" s="58" t="s">
        <v>1</v>
      </c>
      <c r="E36" s="59">
        <f t="shared" si="0"/>
        <v>3900</v>
      </c>
      <c r="F36" s="60">
        <v>200</v>
      </c>
      <c r="G36" s="60">
        <v>0</v>
      </c>
      <c r="H36" s="60">
        <v>600</v>
      </c>
      <c r="I36" s="60">
        <v>300</v>
      </c>
      <c r="J36" s="60">
        <v>200</v>
      </c>
      <c r="K36" s="60">
        <v>200</v>
      </c>
      <c r="L36" s="60">
        <v>300</v>
      </c>
      <c r="M36" s="60">
        <v>300</v>
      </c>
      <c r="N36" s="60">
        <v>300</v>
      </c>
      <c r="O36" s="60">
        <v>500</v>
      </c>
      <c r="P36" s="60">
        <v>300</v>
      </c>
      <c r="Q36" s="60">
        <v>700</v>
      </c>
      <c r="R36" s="21"/>
      <c r="S36" s="21"/>
      <c r="T36" s="21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8.75">
      <c r="A37" s="5"/>
      <c r="B37" s="56" t="s">
        <v>132</v>
      </c>
      <c r="C37" s="57" t="s">
        <v>114</v>
      </c>
      <c r="D37" s="58" t="s">
        <v>1</v>
      </c>
      <c r="E37" s="59">
        <f t="shared" si="0"/>
        <v>808100</v>
      </c>
      <c r="F37" s="60">
        <v>71100</v>
      </c>
      <c r="G37" s="60">
        <v>67000</v>
      </c>
      <c r="H37" s="60">
        <v>61000</v>
      </c>
      <c r="I37" s="60">
        <v>68000</v>
      </c>
      <c r="J37" s="60">
        <v>47000</v>
      </c>
      <c r="K37" s="60">
        <v>50000</v>
      </c>
      <c r="L37" s="60">
        <v>71000</v>
      </c>
      <c r="M37" s="60">
        <v>80000</v>
      </c>
      <c r="N37" s="60">
        <v>83000</v>
      </c>
      <c r="O37" s="60">
        <v>74000</v>
      </c>
      <c r="P37" s="60">
        <v>68000</v>
      </c>
      <c r="Q37" s="60">
        <v>68000</v>
      </c>
      <c r="R37" s="21"/>
      <c r="S37" s="21"/>
      <c r="T37" s="21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8.75">
      <c r="A38" s="5"/>
      <c r="B38" s="56" t="s">
        <v>132</v>
      </c>
      <c r="C38" s="57" t="s">
        <v>115</v>
      </c>
      <c r="D38" s="58" t="s">
        <v>1</v>
      </c>
      <c r="E38" s="59">
        <f t="shared" si="0"/>
        <v>-104700</v>
      </c>
      <c r="F38" s="60">
        <v>-9000</v>
      </c>
      <c r="G38" s="60">
        <v>-4000</v>
      </c>
      <c r="H38" s="60">
        <v>-10000</v>
      </c>
      <c r="I38" s="60">
        <v>-8000</v>
      </c>
      <c r="J38" s="60">
        <v>-8000</v>
      </c>
      <c r="K38" s="60">
        <v>-8000</v>
      </c>
      <c r="L38" s="60">
        <v>-8000</v>
      </c>
      <c r="M38" s="60">
        <v>-8000</v>
      </c>
      <c r="N38" s="60">
        <v>-6000</v>
      </c>
      <c r="O38" s="60">
        <v>-6000</v>
      </c>
      <c r="P38" s="60">
        <v>-6000</v>
      </c>
      <c r="Q38" s="60">
        <v>-23700</v>
      </c>
      <c r="R38" s="21"/>
      <c r="S38" s="21"/>
      <c r="T38" s="21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8.75">
      <c r="A39" s="5"/>
      <c r="B39" s="56" t="s">
        <v>18</v>
      </c>
      <c r="C39" s="57" t="s">
        <v>19</v>
      </c>
      <c r="D39" s="58" t="s">
        <v>1</v>
      </c>
      <c r="E39" s="59">
        <f t="shared" si="0"/>
        <v>14820000</v>
      </c>
      <c r="F39" s="60">
        <v>700000</v>
      </c>
      <c r="G39" s="60">
        <v>525000</v>
      </c>
      <c r="H39" s="60">
        <v>1475000</v>
      </c>
      <c r="I39" s="60">
        <v>1300000</v>
      </c>
      <c r="J39" s="60">
        <v>1500000</v>
      </c>
      <c r="K39" s="60">
        <v>1200000</v>
      </c>
      <c r="L39" s="60">
        <v>2000000</v>
      </c>
      <c r="M39" s="60">
        <v>900000</v>
      </c>
      <c r="N39" s="60">
        <v>800000</v>
      </c>
      <c r="O39" s="60">
        <v>2500000</v>
      </c>
      <c r="P39" s="60">
        <v>900000</v>
      </c>
      <c r="Q39" s="60">
        <v>1020000</v>
      </c>
      <c r="R39" s="21"/>
      <c r="S39" s="21"/>
      <c r="T39" s="21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8.75">
      <c r="A40" s="5"/>
      <c r="B40" s="56" t="s">
        <v>18</v>
      </c>
      <c r="C40" s="57" t="s">
        <v>20</v>
      </c>
      <c r="D40" s="58" t="s">
        <v>1</v>
      </c>
      <c r="E40" s="59">
        <f t="shared" si="0"/>
        <v>497904000</v>
      </c>
      <c r="F40" s="60">
        <v>16060000</v>
      </c>
      <c r="G40" s="60">
        <v>38460000</v>
      </c>
      <c r="H40" s="60">
        <v>40070000</v>
      </c>
      <c r="I40" s="60">
        <v>38250000</v>
      </c>
      <c r="J40" s="60">
        <v>38235000</v>
      </c>
      <c r="K40" s="60">
        <v>43405000</v>
      </c>
      <c r="L40" s="60">
        <v>38459000</v>
      </c>
      <c r="M40" s="60">
        <v>44278000</v>
      </c>
      <c r="N40" s="60">
        <v>44255000</v>
      </c>
      <c r="O40" s="60">
        <v>44975000</v>
      </c>
      <c r="P40" s="60">
        <v>45540000</v>
      </c>
      <c r="Q40" s="60">
        <v>65917000</v>
      </c>
      <c r="R40" s="21"/>
      <c r="S40" s="21"/>
      <c r="T40" s="21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8.75">
      <c r="A41" s="5"/>
      <c r="B41" s="56" t="s">
        <v>18</v>
      </c>
      <c r="C41" s="57" t="s">
        <v>21</v>
      </c>
      <c r="D41" s="58" t="s">
        <v>1</v>
      </c>
      <c r="E41" s="59">
        <f t="shared" si="0"/>
        <v>6500000</v>
      </c>
      <c r="F41" s="60">
        <v>300000</v>
      </c>
      <c r="G41" s="60">
        <v>10000</v>
      </c>
      <c r="H41" s="60">
        <v>10000</v>
      </c>
      <c r="I41" s="60">
        <v>900000</v>
      </c>
      <c r="J41" s="60">
        <v>980000</v>
      </c>
      <c r="K41" s="60">
        <v>1400000</v>
      </c>
      <c r="L41" s="60">
        <v>1700000</v>
      </c>
      <c r="M41" s="60">
        <v>50000</v>
      </c>
      <c r="N41" s="60">
        <v>825000</v>
      </c>
      <c r="O41" s="60">
        <v>265000</v>
      </c>
      <c r="P41" s="60">
        <v>30000</v>
      </c>
      <c r="Q41" s="60">
        <v>30000</v>
      </c>
      <c r="R41" s="21"/>
      <c r="S41" s="21"/>
      <c r="T41" s="21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8.75">
      <c r="A42" s="5"/>
      <c r="B42" s="56" t="s">
        <v>18</v>
      </c>
      <c r="C42" s="57" t="s">
        <v>22</v>
      </c>
      <c r="D42" s="58" t="s">
        <v>1</v>
      </c>
      <c r="E42" s="59">
        <f t="shared" si="0"/>
        <v>17130000</v>
      </c>
      <c r="F42" s="60">
        <v>120000</v>
      </c>
      <c r="G42" s="60">
        <v>95000</v>
      </c>
      <c r="H42" s="60">
        <v>300000</v>
      </c>
      <c r="I42" s="60">
        <v>600000</v>
      </c>
      <c r="J42" s="60">
        <v>450000</v>
      </c>
      <c r="K42" s="60">
        <v>1050000</v>
      </c>
      <c r="L42" s="60">
        <v>9500000</v>
      </c>
      <c r="M42" s="60">
        <v>440000</v>
      </c>
      <c r="N42" s="60">
        <v>2500000</v>
      </c>
      <c r="O42" s="60">
        <v>625000</v>
      </c>
      <c r="P42" s="60">
        <v>1100000</v>
      </c>
      <c r="Q42" s="60">
        <v>350000</v>
      </c>
      <c r="R42" s="21"/>
      <c r="S42" s="21"/>
      <c r="T42" s="21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8.75">
      <c r="A43" s="5"/>
      <c r="B43" s="56" t="s">
        <v>18</v>
      </c>
      <c r="C43" s="57" t="s">
        <v>23</v>
      </c>
      <c r="D43" s="58" t="s">
        <v>1</v>
      </c>
      <c r="E43" s="59">
        <f t="shared" si="0"/>
        <v>398000</v>
      </c>
      <c r="F43" s="60">
        <v>20000</v>
      </c>
      <c r="G43" s="60">
        <v>30000</v>
      </c>
      <c r="H43" s="60">
        <v>25000</v>
      </c>
      <c r="I43" s="60">
        <v>50000</v>
      </c>
      <c r="J43" s="60">
        <v>35000</v>
      </c>
      <c r="K43" s="60">
        <v>45000</v>
      </c>
      <c r="L43" s="60">
        <v>41000</v>
      </c>
      <c r="M43" s="60">
        <v>32000</v>
      </c>
      <c r="N43" s="60">
        <v>20000</v>
      </c>
      <c r="O43" s="60">
        <v>35000</v>
      </c>
      <c r="P43" s="60">
        <v>30000</v>
      </c>
      <c r="Q43" s="60">
        <v>35000</v>
      </c>
      <c r="R43" s="21"/>
      <c r="S43" s="21"/>
      <c r="T43" s="21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8.75">
      <c r="A44" s="5"/>
      <c r="B44" s="56" t="s">
        <v>18</v>
      </c>
      <c r="C44" s="57" t="s">
        <v>97</v>
      </c>
      <c r="D44" s="58" t="s">
        <v>1</v>
      </c>
      <c r="E44" s="59">
        <f t="shared" si="0"/>
        <v>36996000</v>
      </c>
      <c r="F44" s="60">
        <v>1575000</v>
      </c>
      <c r="G44" s="60">
        <v>1703000</v>
      </c>
      <c r="H44" s="60">
        <v>2900000</v>
      </c>
      <c r="I44" s="60">
        <v>9700000</v>
      </c>
      <c r="J44" s="60">
        <v>2620000</v>
      </c>
      <c r="K44" s="60">
        <v>1650000</v>
      </c>
      <c r="L44" s="60">
        <v>6150000</v>
      </c>
      <c r="M44" s="60">
        <v>2400000</v>
      </c>
      <c r="N44" s="60">
        <v>1250000</v>
      </c>
      <c r="O44" s="60">
        <v>4948000</v>
      </c>
      <c r="P44" s="60">
        <v>750000</v>
      </c>
      <c r="Q44" s="60">
        <v>1350000</v>
      </c>
      <c r="R44" s="21"/>
      <c r="S44" s="21"/>
      <c r="T44" s="21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8.75">
      <c r="A45" s="5"/>
      <c r="B45" s="56" t="s">
        <v>18</v>
      </c>
      <c r="C45" s="57" t="s">
        <v>98</v>
      </c>
      <c r="D45" s="58" t="s">
        <v>1</v>
      </c>
      <c r="E45" s="59">
        <f t="shared" si="0"/>
        <v>17157000</v>
      </c>
      <c r="F45" s="60">
        <v>925000</v>
      </c>
      <c r="G45" s="60">
        <v>397000</v>
      </c>
      <c r="H45" s="60">
        <v>1600000</v>
      </c>
      <c r="I45" s="60">
        <v>4355000</v>
      </c>
      <c r="J45" s="60">
        <v>1080000</v>
      </c>
      <c r="K45" s="60">
        <v>550000</v>
      </c>
      <c r="L45" s="60">
        <v>2350000</v>
      </c>
      <c r="M45" s="60">
        <v>300000</v>
      </c>
      <c r="N45" s="60">
        <v>250000</v>
      </c>
      <c r="O45" s="60">
        <v>3850000</v>
      </c>
      <c r="P45" s="60">
        <v>350000</v>
      </c>
      <c r="Q45" s="60">
        <v>1150000</v>
      </c>
      <c r="R45" s="21"/>
      <c r="S45" s="21"/>
      <c r="T45" s="21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8.75">
      <c r="A46" s="5"/>
      <c r="B46" s="56" t="s">
        <v>18</v>
      </c>
      <c r="C46" s="57" t="s">
        <v>24</v>
      </c>
      <c r="D46" s="58" t="s">
        <v>1</v>
      </c>
      <c r="E46" s="59">
        <f t="shared" si="0"/>
        <v>64000000</v>
      </c>
      <c r="F46" s="60">
        <v>17600000</v>
      </c>
      <c r="G46" s="60">
        <v>1300000</v>
      </c>
      <c r="H46" s="60">
        <v>2200000</v>
      </c>
      <c r="I46" s="60">
        <v>7300000</v>
      </c>
      <c r="J46" s="60">
        <v>2600000</v>
      </c>
      <c r="K46" s="60">
        <v>1500000</v>
      </c>
      <c r="L46" s="60">
        <v>7400000</v>
      </c>
      <c r="M46" s="60">
        <v>2100000</v>
      </c>
      <c r="N46" s="60">
        <v>3000000</v>
      </c>
      <c r="O46" s="60">
        <v>14600000</v>
      </c>
      <c r="P46" s="60">
        <v>1500000</v>
      </c>
      <c r="Q46" s="60">
        <v>2900000</v>
      </c>
      <c r="R46" s="21"/>
      <c r="S46" s="21"/>
      <c r="T46" s="21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8.75">
      <c r="A47" s="5"/>
      <c r="B47" s="56" t="s">
        <v>18</v>
      </c>
      <c r="C47" s="57" t="s">
        <v>25</v>
      </c>
      <c r="D47" s="58" t="s">
        <v>1</v>
      </c>
      <c r="E47" s="59">
        <f t="shared" si="0"/>
        <v>12930000</v>
      </c>
      <c r="F47" s="60">
        <v>200000</v>
      </c>
      <c r="G47" s="60">
        <v>300000</v>
      </c>
      <c r="H47" s="60">
        <v>6400000</v>
      </c>
      <c r="I47" s="60">
        <v>2200000</v>
      </c>
      <c r="J47" s="60">
        <v>700000</v>
      </c>
      <c r="K47" s="60">
        <v>300000</v>
      </c>
      <c r="L47" s="60">
        <v>1700000</v>
      </c>
      <c r="M47" s="60">
        <v>100000</v>
      </c>
      <c r="N47" s="60">
        <v>100000</v>
      </c>
      <c r="O47" s="60">
        <v>300000</v>
      </c>
      <c r="P47" s="60">
        <v>250000</v>
      </c>
      <c r="Q47" s="60">
        <v>380000</v>
      </c>
      <c r="R47" s="21"/>
      <c r="S47" s="21"/>
      <c r="T47" s="21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8.75">
      <c r="A48" s="5"/>
      <c r="B48" s="56" t="s">
        <v>18</v>
      </c>
      <c r="C48" s="57" t="s">
        <v>26</v>
      </c>
      <c r="D48" s="58" t="s">
        <v>1</v>
      </c>
      <c r="E48" s="59">
        <f t="shared" si="0"/>
        <v>1330000</v>
      </c>
      <c r="F48" s="60">
        <v>30000</v>
      </c>
      <c r="G48" s="60">
        <v>160000</v>
      </c>
      <c r="H48" s="60">
        <v>40000</v>
      </c>
      <c r="I48" s="60">
        <v>170000</v>
      </c>
      <c r="J48" s="60">
        <v>45000</v>
      </c>
      <c r="K48" s="60">
        <v>45000</v>
      </c>
      <c r="L48" s="60">
        <v>55000</v>
      </c>
      <c r="M48" s="60">
        <v>300000</v>
      </c>
      <c r="N48" s="60">
        <v>150000</v>
      </c>
      <c r="O48" s="60">
        <v>65000</v>
      </c>
      <c r="P48" s="60">
        <v>65000</v>
      </c>
      <c r="Q48" s="60">
        <v>205000</v>
      </c>
      <c r="R48" s="21"/>
      <c r="S48" s="21"/>
      <c r="T48" s="21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8.75">
      <c r="A49" s="5"/>
      <c r="B49" s="56" t="s">
        <v>18</v>
      </c>
      <c r="C49" s="57" t="s">
        <v>149</v>
      </c>
      <c r="D49" s="58" t="s">
        <v>1</v>
      </c>
      <c r="E49" s="59">
        <f t="shared" si="0"/>
        <v>4758000</v>
      </c>
      <c r="F49" s="60">
        <v>150000</v>
      </c>
      <c r="G49" s="60">
        <v>200000</v>
      </c>
      <c r="H49" s="60">
        <v>500000</v>
      </c>
      <c r="I49" s="60">
        <v>958000</v>
      </c>
      <c r="J49" s="60">
        <v>500000</v>
      </c>
      <c r="K49" s="60">
        <v>100000</v>
      </c>
      <c r="L49" s="60">
        <v>900000</v>
      </c>
      <c r="M49" s="60">
        <v>300000</v>
      </c>
      <c r="N49" s="60">
        <v>100000</v>
      </c>
      <c r="O49" s="60">
        <v>700000</v>
      </c>
      <c r="P49" s="60">
        <v>300000</v>
      </c>
      <c r="Q49" s="60">
        <v>50000</v>
      </c>
      <c r="R49" s="21"/>
      <c r="S49" s="21"/>
      <c r="T49" s="2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8.75">
      <c r="A50" s="5"/>
      <c r="B50" s="56" t="s">
        <v>18</v>
      </c>
      <c r="C50" s="57" t="s">
        <v>27</v>
      </c>
      <c r="D50" s="58" t="s">
        <v>1</v>
      </c>
      <c r="E50" s="59">
        <f t="shared" si="0"/>
        <v>14200000</v>
      </c>
      <c r="F50" s="60">
        <v>700000</v>
      </c>
      <c r="G50" s="60">
        <v>1200000</v>
      </c>
      <c r="H50" s="60">
        <v>1300000</v>
      </c>
      <c r="I50" s="60">
        <v>1300000</v>
      </c>
      <c r="J50" s="60">
        <v>1100000</v>
      </c>
      <c r="K50" s="60">
        <v>800000</v>
      </c>
      <c r="L50" s="60">
        <v>1200000</v>
      </c>
      <c r="M50" s="60">
        <v>1200000</v>
      </c>
      <c r="N50" s="60">
        <v>1200000</v>
      </c>
      <c r="O50" s="60">
        <v>1400000</v>
      </c>
      <c r="P50" s="60">
        <v>1300000</v>
      </c>
      <c r="Q50" s="60">
        <v>1500000</v>
      </c>
      <c r="R50" s="21"/>
      <c r="S50" s="21"/>
      <c r="T50" s="21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36" customHeight="1">
      <c r="A51" s="5"/>
      <c r="B51" s="56" t="s">
        <v>2</v>
      </c>
      <c r="C51" s="57" t="s">
        <v>99</v>
      </c>
      <c r="D51" s="58" t="s">
        <v>1</v>
      </c>
      <c r="E51" s="59">
        <f t="shared" si="0"/>
        <v>240000</v>
      </c>
      <c r="F51" s="60">
        <v>5200</v>
      </c>
      <c r="G51" s="60">
        <v>11500</v>
      </c>
      <c r="H51" s="60">
        <v>27600</v>
      </c>
      <c r="I51" s="60">
        <v>14000</v>
      </c>
      <c r="J51" s="60">
        <v>30700</v>
      </c>
      <c r="K51" s="60">
        <v>18500</v>
      </c>
      <c r="L51" s="60">
        <v>19400</v>
      </c>
      <c r="M51" s="60">
        <v>28600</v>
      </c>
      <c r="N51" s="60">
        <v>16000</v>
      </c>
      <c r="O51" s="60">
        <v>20400</v>
      </c>
      <c r="P51" s="60">
        <v>19200</v>
      </c>
      <c r="Q51" s="60">
        <v>28900</v>
      </c>
      <c r="R51" s="21"/>
      <c r="S51" s="21"/>
      <c r="T51" s="2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29.25" customHeight="1">
      <c r="A52" s="5"/>
      <c r="B52" s="56" t="s">
        <v>2</v>
      </c>
      <c r="C52" s="57" t="s">
        <v>135</v>
      </c>
      <c r="D52" s="58" t="s">
        <v>1</v>
      </c>
      <c r="E52" s="59">
        <f t="shared" si="0"/>
        <v>220000</v>
      </c>
      <c r="F52" s="60">
        <v>14500</v>
      </c>
      <c r="G52" s="60">
        <v>18000</v>
      </c>
      <c r="H52" s="60">
        <v>20500</v>
      </c>
      <c r="I52" s="60">
        <v>18700</v>
      </c>
      <c r="J52" s="60">
        <v>17600</v>
      </c>
      <c r="K52" s="60">
        <v>19800</v>
      </c>
      <c r="L52" s="60">
        <v>19700</v>
      </c>
      <c r="M52" s="60">
        <v>18600</v>
      </c>
      <c r="N52" s="60">
        <v>17500</v>
      </c>
      <c r="O52" s="60">
        <v>18000</v>
      </c>
      <c r="P52" s="60">
        <v>18700</v>
      </c>
      <c r="Q52" s="60">
        <v>18400</v>
      </c>
      <c r="R52" s="21"/>
      <c r="S52" s="21"/>
      <c r="T52" s="21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31.5" customHeight="1">
      <c r="A53" s="5"/>
      <c r="B53" s="56" t="s">
        <v>2</v>
      </c>
      <c r="C53" s="57" t="s">
        <v>150</v>
      </c>
      <c r="D53" s="58" t="s">
        <v>162</v>
      </c>
      <c r="E53" s="59">
        <f t="shared" si="0"/>
        <v>6445200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6445200</v>
      </c>
      <c r="O53" s="60">
        <v>0</v>
      </c>
      <c r="P53" s="60">
        <v>0</v>
      </c>
      <c r="Q53" s="60">
        <v>0</v>
      </c>
      <c r="R53" s="21"/>
      <c r="S53" s="21"/>
      <c r="T53" s="21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30" customHeight="1">
      <c r="A54" s="5"/>
      <c r="B54" s="56" t="s">
        <v>2</v>
      </c>
      <c r="C54" s="57" t="s">
        <v>136</v>
      </c>
      <c r="D54" s="58" t="s">
        <v>163</v>
      </c>
      <c r="E54" s="59">
        <f t="shared" si="0"/>
        <v>2350000</v>
      </c>
      <c r="F54" s="60">
        <v>0</v>
      </c>
      <c r="G54" s="60">
        <v>0</v>
      </c>
      <c r="H54" s="60">
        <v>425000</v>
      </c>
      <c r="I54" s="60">
        <v>985000</v>
      </c>
      <c r="J54" s="60">
        <v>480000</v>
      </c>
      <c r="K54" s="60">
        <v>460000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21"/>
      <c r="S54" s="21"/>
      <c r="T54" s="21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27.75" customHeight="1">
      <c r="A55" s="5"/>
      <c r="B55" s="56" t="s">
        <v>2</v>
      </c>
      <c r="C55" s="57" t="s">
        <v>136</v>
      </c>
      <c r="D55" s="58" t="s">
        <v>164</v>
      </c>
      <c r="E55" s="59">
        <f t="shared" si="0"/>
        <v>1269000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1269000</v>
      </c>
      <c r="Q55" s="60">
        <v>0</v>
      </c>
      <c r="R55" s="21"/>
      <c r="S55" s="21"/>
      <c r="T55" s="21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31.5" customHeight="1">
      <c r="A56" s="5"/>
      <c r="B56" s="56" t="s">
        <v>2</v>
      </c>
      <c r="C56" s="57" t="s">
        <v>136</v>
      </c>
      <c r="D56" s="58" t="s">
        <v>165</v>
      </c>
      <c r="E56" s="59">
        <f t="shared" si="0"/>
        <v>324300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324300</v>
      </c>
      <c r="R56" s="21"/>
      <c r="S56" s="21"/>
      <c r="T56" s="21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30.75" customHeight="1">
      <c r="A57" s="5"/>
      <c r="B57" s="56" t="s">
        <v>2</v>
      </c>
      <c r="C57" s="57" t="s">
        <v>136</v>
      </c>
      <c r="D57" s="58" t="s">
        <v>166</v>
      </c>
      <c r="E57" s="59">
        <f t="shared" si="0"/>
        <v>5914700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5914700</v>
      </c>
      <c r="R57" s="21"/>
      <c r="S57" s="21"/>
      <c r="T57" s="21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30.75" customHeight="1">
      <c r="A58" s="5"/>
      <c r="B58" s="56" t="s">
        <v>2</v>
      </c>
      <c r="C58" s="57" t="s">
        <v>116</v>
      </c>
      <c r="D58" s="58" t="s">
        <v>167</v>
      </c>
      <c r="E58" s="59">
        <f t="shared" si="0"/>
        <v>3458000</v>
      </c>
      <c r="F58" s="60">
        <v>288200</v>
      </c>
      <c r="G58" s="60">
        <v>288200</v>
      </c>
      <c r="H58" s="60">
        <v>288200</v>
      </c>
      <c r="I58" s="60">
        <v>288200</v>
      </c>
      <c r="J58" s="60">
        <v>288200</v>
      </c>
      <c r="K58" s="60">
        <v>288200</v>
      </c>
      <c r="L58" s="60">
        <v>288200</v>
      </c>
      <c r="M58" s="60">
        <v>288200</v>
      </c>
      <c r="N58" s="60">
        <v>288200</v>
      </c>
      <c r="O58" s="60">
        <v>288200</v>
      </c>
      <c r="P58" s="60">
        <v>288200</v>
      </c>
      <c r="Q58" s="60">
        <v>287800</v>
      </c>
      <c r="R58" s="21"/>
      <c r="S58" s="21"/>
      <c r="T58" s="21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33" customHeight="1">
      <c r="A59" s="5"/>
      <c r="B59" s="56" t="s">
        <v>2</v>
      </c>
      <c r="C59" s="57" t="s">
        <v>116</v>
      </c>
      <c r="D59" s="58" t="s">
        <v>168</v>
      </c>
      <c r="E59" s="59">
        <f t="shared" si="0"/>
        <v>974600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400000</v>
      </c>
      <c r="N59" s="60">
        <v>574600</v>
      </c>
      <c r="O59" s="60">
        <v>0</v>
      </c>
      <c r="P59" s="60">
        <v>0</v>
      </c>
      <c r="Q59" s="60">
        <v>0</v>
      </c>
      <c r="R59" s="21"/>
      <c r="S59" s="21"/>
      <c r="T59" s="21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33" customHeight="1">
      <c r="A60" s="5"/>
      <c r="B60" s="56" t="s">
        <v>2</v>
      </c>
      <c r="C60" s="57" t="s">
        <v>116</v>
      </c>
      <c r="D60" s="58" t="s">
        <v>169</v>
      </c>
      <c r="E60" s="59">
        <f t="shared" si="0"/>
        <v>66000</v>
      </c>
      <c r="F60" s="60">
        <v>5500</v>
      </c>
      <c r="G60" s="60">
        <v>5500</v>
      </c>
      <c r="H60" s="60">
        <v>5500</v>
      </c>
      <c r="I60" s="60">
        <v>5500</v>
      </c>
      <c r="J60" s="60">
        <v>5500</v>
      </c>
      <c r="K60" s="60">
        <v>5500</v>
      </c>
      <c r="L60" s="60">
        <v>5500</v>
      </c>
      <c r="M60" s="60">
        <v>5500</v>
      </c>
      <c r="N60" s="60">
        <v>5500</v>
      </c>
      <c r="O60" s="60">
        <v>5500</v>
      </c>
      <c r="P60" s="60">
        <v>5500</v>
      </c>
      <c r="Q60" s="60">
        <v>5500</v>
      </c>
      <c r="R60" s="21"/>
      <c r="S60" s="21"/>
      <c r="T60" s="21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33" customHeight="1">
      <c r="A61" s="5"/>
      <c r="B61" s="56" t="s">
        <v>2</v>
      </c>
      <c r="C61" s="57" t="s">
        <v>116</v>
      </c>
      <c r="D61" s="58" t="s">
        <v>170</v>
      </c>
      <c r="E61" s="59">
        <f t="shared" si="0"/>
        <v>66000</v>
      </c>
      <c r="F61" s="60">
        <v>5500</v>
      </c>
      <c r="G61" s="60">
        <v>5500</v>
      </c>
      <c r="H61" s="60">
        <v>5500</v>
      </c>
      <c r="I61" s="60">
        <v>5500</v>
      </c>
      <c r="J61" s="60">
        <v>5500</v>
      </c>
      <c r="K61" s="60">
        <v>5500</v>
      </c>
      <c r="L61" s="60">
        <v>5500</v>
      </c>
      <c r="M61" s="60">
        <v>5500</v>
      </c>
      <c r="N61" s="60">
        <v>5500</v>
      </c>
      <c r="O61" s="60">
        <v>5500</v>
      </c>
      <c r="P61" s="60">
        <v>5500</v>
      </c>
      <c r="Q61" s="60">
        <v>5500</v>
      </c>
      <c r="R61" s="21"/>
      <c r="S61" s="21"/>
      <c r="T61" s="21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37.5" customHeight="1">
      <c r="A62" s="5"/>
      <c r="B62" s="56" t="s">
        <v>2</v>
      </c>
      <c r="C62" s="57" t="s">
        <v>117</v>
      </c>
      <c r="D62" s="58" t="s">
        <v>171</v>
      </c>
      <c r="E62" s="59">
        <f t="shared" si="0"/>
        <v>25900</v>
      </c>
      <c r="F62" s="60">
        <v>0</v>
      </c>
      <c r="G62" s="60">
        <v>0</v>
      </c>
      <c r="H62" s="60">
        <v>25900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21"/>
      <c r="S62" s="21"/>
      <c r="T62" s="21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33.75" customHeight="1">
      <c r="A63" s="5"/>
      <c r="B63" s="56" t="s">
        <v>3</v>
      </c>
      <c r="C63" s="57" t="s">
        <v>118</v>
      </c>
      <c r="D63" s="58" t="s">
        <v>172</v>
      </c>
      <c r="E63" s="59">
        <f t="shared" si="0"/>
        <v>155132400</v>
      </c>
      <c r="F63" s="60">
        <v>12927700</v>
      </c>
      <c r="G63" s="60">
        <v>12927700</v>
      </c>
      <c r="H63" s="60">
        <v>12927700</v>
      </c>
      <c r="I63" s="60">
        <v>25855400</v>
      </c>
      <c r="J63" s="60">
        <v>12927700</v>
      </c>
      <c r="K63" s="60">
        <v>12927700</v>
      </c>
      <c r="L63" s="60">
        <v>12927700</v>
      </c>
      <c r="M63" s="60">
        <v>12927700</v>
      </c>
      <c r="N63" s="60">
        <v>0</v>
      </c>
      <c r="O63" s="60">
        <v>12927700</v>
      </c>
      <c r="P63" s="60">
        <v>12927700</v>
      </c>
      <c r="Q63" s="60">
        <v>12927700</v>
      </c>
      <c r="R63" s="21"/>
      <c r="S63" s="21"/>
      <c r="T63" s="21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36.75" customHeight="1">
      <c r="A64" s="5"/>
      <c r="B64" s="56" t="s">
        <v>3</v>
      </c>
      <c r="C64" s="57" t="s">
        <v>151</v>
      </c>
      <c r="D64" s="58" t="s">
        <v>173</v>
      </c>
      <c r="E64" s="59">
        <f t="shared" si="0"/>
        <v>36344700</v>
      </c>
      <c r="F64" s="60">
        <v>0</v>
      </c>
      <c r="G64" s="60">
        <v>0</v>
      </c>
      <c r="H64" s="60">
        <v>3642700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32702000</v>
      </c>
      <c r="P64" s="60">
        <v>0</v>
      </c>
      <c r="Q64" s="60">
        <v>0</v>
      </c>
      <c r="R64" s="21"/>
      <c r="S64" s="21"/>
      <c r="T64" s="21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8.5" customHeight="1">
      <c r="A65" s="5"/>
      <c r="B65" s="56" t="s">
        <v>4</v>
      </c>
      <c r="C65" s="57" t="s">
        <v>119</v>
      </c>
      <c r="D65" s="58" t="s">
        <v>174</v>
      </c>
      <c r="E65" s="59">
        <f t="shared" si="0"/>
        <v>24200</v>
      </c>
      <c r="F65" s="60">
        <v>6100</v>
      </c>
      <c r="G65" s="60">
        <v>0</v>
      </c>
      <c r="H65" s="60">
        <v>0</v>
      </c>
      <c r="I65" s="60">
        <v>6100</v>
      </c>
      <c r="J65" s="60">
        <v>0</v>
      </c>
      <c r="K65" s="60">
        <v>0</v>
      </c>
      <c r="L65" s="60">
        <v>6000</v>
      </c>
      <c r="M65" s="60">
        <v>0</v>
      </c>
      <c r="N65" s="60">
        <v>0</v>
      </c>
      <c r="O65" s="60">
        <v>6000</v>
      </c>
      <c r="P65" s="60">
        <v>0</v>
      </c>
      <c r="Q65" s="60">
        <v>0</v>
      </c>
      <c r="R65" s="21"/>
      <c r="S65" s="21"/>
      <c r="T65" s="21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30.75" customHeight="1">
      <c r="A66" s="5"/>
      <c r="B66" s="56" t="s">
        <v>4</v>
      </c>
      <c r="C66" s="57" t="s">
        <v>119</v>
      </c>
      <c r="D66" s="58" t="s">
        <v>175</v>
      </c>
      <c r="E66" s="59">
        <f t="shared" si="0"/>
        <v>32700</v>
      </c>
      <c r="F66" s="60">
        <v>8200</v>
      </c>
      <c r="G66" s="60">
        <v>0</v>
      </c>
      <c r="H66" s="60">
        <v>0</v>
      </c>
      <c r="I66" s="60">
        <v>8200</v>
      </c>
      <c r="J66" s="60">
        <v>0</v>
      </c>
      <c r="K66" s="60">
        <v>0</v>
      </c>
      <c r="L66" s="60">
        <v>8200</v>
      </c>
      <c r="M66" s="60">
        <v>0</v>
      </c>
      <c r="N66" s="60">
        <v>0</v>
      </c>
      <c r="O66" s="60">
        <v>8100</v>
      </c>
      <c r="P66" s="60">
        <v>0</v>
      </c>
      <c r="Q66" s="60">
        <v>0</v>
      </c>
      <c r="R66" s="21"/>
      <c r="S66" s="21"/>
      <c r="T66" s="21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30.75" customHeight="1">
      <c r="A67" s="5"/>
      <c r="B67" s="56" t="s">
        <v>4</v>
      </c>
      <c r="C67" s="57" t="s">
        <v>119</v>
      </c>
      <c r="D67" s="58" t="s">
        <v>176</v>
      </c>
      <c r="E67" s="59">
        <f t="shared" si="0"/>
        <v>25000</v>
      </c>
      <c r="F67" s="60">
        <v>6300</v>
      </c>
      <c r="G67" s="60">
        <v>0</v>
      </c>
      <c r="H67" s="60">
        <v>0</v>
      </c>
      <c r="I67" s="60">
        <v>6300</v>
      </c>
      <c r="J67" s="60">
        <v>0</v>
      </c>
      <c r="K67" s="60">
        <v>0</v>
      </c>
      <c r="L67" s="60">
        <v>6200</v>
      </c>
      <c r="M67" s="60">
        <v>0</v>
      </c>
      <c r="N67" s="60">
        <v>0</v>
      </c>
      <c r="O67" s="60">
        <v>6200</v>
      </c>
      <c r="P67" s="60">
        <v>0</v>
      </c>
      <c r="Q67" s="60">
        <v>0</v>
      </c>
      <c r="R67" s="21"/>
      <c r="S67" s="21"/>
      <c r="T67" s="21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30.75" customHeight="1">
      <c r="A68" s="5"/>
      <c r="B68" s="56" t="s">
        <v>4</v>
      </c>
      <c r="C68" s="57" t="s">
        <v>119</v>
      </c>
      <c r="D68" s="58" t="s">
        <v>177</v>
      </c>
      <c r="E68" s="59">
        <f t="shared" si="0"/>
        <v>27100</v>
      </c>
      <c r="F68" s="60">
        <v>6800</v>
      </c>
      <c r="G68" s="60">
        <v>0</v>
      </c>
      <c r="H68" s="60">
        <v>0</v>
      </c>
      <c r="I68" s="60">
        <v>6800</v>
      </c>
      <c r="J68" s="60">
        <v>0</v>
      </c>
      <c r="K68" s="60">
        <v>0</v>
      </c>
      <c r="L68" s="60">
        <v>6800</v>
      </c>
      <c r="M68" s="60">
        <v>0</v>
      </c>
      <c r="N68" s="60">
        <v>0</v>
      </c>
      <c r="O68" s="60">
        <v>6700</v>
      </c>
      <c r="P68" s="60">
        <v>0</v>
      </c>
      <c r="Q68" s="60">
        <v>0</v>
      </c>
      <c r="R68" s="21"/>
      <c r="S68" s="21"/>
      <c r="T68" s="21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30" customHeight="1">
      <c r="A69" s="5"/>
      <c r="B69" s="56" t="s">
        <v>4</v>
      </c>
      <c r="C69" s="57" t="s">
        <v>119</v>
      </c>
      <c r="D69" s="58" t="s">
        <v>178</v>
      </c>
      <c r="E69" s="59">
        <f t="shared" si="0"/>
        <v>20000</v>
      </c>
      <c r="F69" s="60">
        <v>5000</v>
      </c>
      <c r="G69" s="60">
        <v>0</v>
      </c>
      <c r="H69" s="60">
        <v>0</v>
      </c>
      <c r="I69" s="60">
        <v>5000</v>
      </c>
      <c r="J69" s="60">
        <v>0</v>
      </c>
      <c r="K69" s="60">
        <v>0</v>
      </c>
      <c r="L69" s="60">
        <v>5000</v>
      </c>
      <c r="M69" s="60">
        <v>0</v>
      </c>
      <c r="N69" s="60">
        <v>0</v>
      </c>
      <c r="O69" s="60">
        <v>5000</v>
      </c>
      <c r="P69" s="60">
        <v>0</v>
      </c>
      <c r="Q69" s="60">
        <v>0</v>
      </c>
      <c r="R69" s="21"/>
      <c r="S69" s="21"/>
      <c r="T69" s="21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28.5" customHeight="1">
      <c r="A70" s="5"/>
      <c r="B70" s="56" t="s">
        <v>4</v>
      </c>
      <c r="C70" s="57" t="s">
        <v>119</v>
      </c>
      <c r="D70" s="58" t="s">
        <v>179</v>
      </c>
      <c r="E70" s="59">
        <f t="shared" si="0"/>
        <v>14000</v>
      </c>
      <c r="F70" s="60">
        <v>3500</v>
      </c>
      <c r="G70" s="60">
        <v>0</v>
      </c>
      <c r="H70" s="60">
        <v>0</v>
      </c>
      <c r="I70" s="60">
        <v>3500</v>
      </c>
      <c r="J70" s="60">
        <v>0</v>
      </c>
      <c r="K70" s="60">
        <v>0</v>
      </c>
      <c r="L70" s="60">
        <v>3500</v>
      </c>
      <c r="M70" s="60">
        <v>0</v>
      </c>
      <c r="N70" s="60">
        <v>0</v>
      </c>
      <c r="O70" s="60">
        <v>3500</v>
      </c>
      <c r="P70" s="60">
        <v>0</v>
      </c>
      <c r="Q70" s="60">
        <v>0</v>
      </c>
      <c r="R70" s="21"/>
      <c r="S70" s="21"/>
      <c r="T70" s="21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33.75" customHeight="1">
      <c r="A71" s="5"/>
      <c r="B71" s="56" t="s">
        <v>4</v>
      </c>
      <c r="C71" s="57" t="s">
        <v>119</v>
      </c>
      <c r="D71" s="58" t="s">
        <v>180</v>
      </c>
      <c r="E71" s="59">
        <f t="shared" si="0"/>
        <v>22200</v>
      </c>
      <c r="F71" s="60">
        <v>5600</v>
      </c>
      <c r="G71" s="60">
        <v>0</v>
      </c>
      <c r="H71" s="60">
        <v>0</v>
      </c>
      <c r="I71" s="60">
        <v>5600</v>
      </c>
      <c r="J71" s="60">
        <v>0</v>
      </c>
      <c r="K71" s="60">
        <v>0</v>
      </c>
      <c r="L71" s="60">
        <v>5500</v>
      </c>
      <c r="M71" s="60">
        <v>0</v>
      </c>
      <c r="N71" s="60">
        <v>0</v>
      </c>
      <c r="O71" s="60">
        <v>5500</v>
      </c>
      <c r="P71" s="60">
        <v>0</v>
      </c>
      <c r="Q71" s="60">
        <v>0</v>
      </c>
      <c r="R71" s="21"/>
      <c r="S71" s="21"/>
      <c r="T71" s="21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30" customHeight="1">
      <c r="A72" s="5"/>
      <c r="B72" s="56" t="s">
        <v>4</v>
      </c>
      <c r="C72" s="57" t="s">
        <v>119</v>
      </c>
      <c r="D72" s="58" t="s">
        <v>181</v>
      </c>
      <c r="E72" s="59">
        <f t="shared" si="0"/>
        <v>6600</v>
      </c>
      <c r="F72" s="60">
        <v>1700</v>
      </c>
      <c r="G72" s="60">
        <v>0</v>
      </c>
      <c r="H72" s="60">
        <v>0</v>
      </c>
      <c r="I72" s="60">
        <v>1700</v>
      </c>
      <c r="J72" s="60">
        <v>0</v>
      </c>
      <c r="K72" s="60">
        <v>0</v>
      </c>
      <c r="L72" s="60">
        <v>1600</v>
      </c>
      <c r="M72" s="60">
        <v>0</v>
      </c>
      <c r="N72" s="60">
        <v>0</v>
      </c>
      <c r="O72" s="60">
        <v>1600</v>
      </c>
      <c r="P72" s="60">
        <v>0</v>
      </c>
      <c r="Q72" s="60">
        <v>0</v>
      </c>
      <c r="R72" s="21"/>
      <c r="S72" s="21"/>
      <c r="T72" s="21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28.5" customHeight="1">
      <c r="A73" s="5"/>
      <c r="B73" s="56" t="s">
        <v>4</v>
      </c>
      <c r="C73" s="57" t="s">
        <v>119</v>
      </c>
      <c r="D73" s="58" t="s">
        <v>182</v>
      </c>
      <c r="E73" s="59">
        <f t="shared" si="0"/>
        <v>12200</v>
      </c>
      <c r="F73" s="60">
        <v>3100</v>
      </c>
      <c r="G73" s="60">
        <v>0</v>
      </c>
      <c r="H73" s="60">
        <v>0</v>
      </c>
      <c r="I73" s="60">
        <v>3100</v>
      </c>
      <c r="J73" s="60">
        <v>0</v>
      </c>
      <c r="K73" s="60">
        <v>0</v>
      </c>
      <c r="L73" s="60">
        <v>3000</v>
      </c>
      <c r="M73" s="60">
        <v>0</v>
      </c>
      <c r="N73" s="60">
        <v>0</v>
      </c>
      <c r="O73" s="60">
        <v>3000</v>
      </c>
      <c r="P73" s="60">
        <v>0</v>
      </c>
      <c r="Q73" s="60">
        <v>0</v>
      </c>
      <c r="R73" s="21"/>
      <c r="S73" s="21"/>
      <c r="T73" s="21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27.75" customHeight="1">
      <c r="A74" s="5"/>
      <c r="B74" s="56" t="s">
        <v>4</v>
      </c>
      <c r="C74" s="57" t="s">
        <v>119</v>
      </c>
      <c r="D74" s="58" t="s">
        <v>183</v>
      </c>
      <c r="E74" s="59">
        <f t="shared" si="0"/>
        <v>27200</v>
      </c>
      <c r="F74" s="60">
        <v>6800</v>
      </c>
      <c r="G74" s="60">
        <v>0</v>
      </c>
      <c r="H74" s="60">
        <v>0</v>
      </c>
      <c r="I74" s="60">
        <v>6800</v>
      </c>
      <c r="J74" s="60">
        <v>0</v>
      </c>
      <c r="K74" s="60">
        <v>0</v>
      </c>
      <c r="L74" s="60">
        <v>6800</v>
      </c>
      <c r="M74" s="60">
        <v>0</v>
      </c>
      <c r="N74" s="60">
        <v>0</v>
      </c>
      <c r="O74" s="60">
        <v>6800</v>
      </c>
      <c r="P74" s="60">
        <v>0</v>
      </c>
      <c r="Q74" s="60">
        <v>0</v>
      </c>
      <c r="R74" s="21"/>
      <c r="S74" s="21"/>
      <c r="T74" s="21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33.75" customHeight="1">
      <c r="A75" s="5"/>
      <c r="B75" s="56" t="s">
        <v>4</v>
      </c>
      <c r="C75" s="57" t="s">
        <v>119</v>
      </c>
      <c r="D75" s="58" t="s">
        <v>184</v>
      </c>
      <c r="E75" s="59">
        <f t="shared" si="0"/>
        <v>498400</v>
      </c>
      <c r="F75" s="60">
        <v>124600</v>
      </c>
      <c r="G75" s="60">
        <v>0</v>
      </c>
      <c r="H75" s="60">
        <v>0</v>
      </c>
      <c r="I75" s="60">
        <v>124600</v>
      </c>
      <c r="J75" s="60">
        <v>0</v>
      </c>
      <c r="K75" s="60">
        <v>0</v>
      </c>
      <c r="L75" s="60">
        <v>124600</v>
      </c>
      <c r="M75" s="60">
        <v>0</v>
      </c>
      <c r="N75" s="60">
        <v>0</v>
      </c>
      <c r="O75" s="60">
        <v>124600</v>
      </c>
      <c r="P75" s="60">
        <v>0</v>
      </c>
      <c r="Q75" s="60">
        <v>0</v>
      </c>
      <c r="R75" s="21"/>
      <c r="S75" s="21"/>
      <c r="T75" s="21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45" customHeight="1">
      <c r="A76" s="5"/>
      <c r="B76" s="56" t="s">
        <v>5</v>
      </c>
      <c r="C76" s="57" t="s">
        <v>100</v>
      </c>
      <c r="D76" s="58" t="s">
        <v>1</v>
      </c>
      <c r="E76" s="59">
        <f t="shared" si="0"/>
        <v>68000</v>
      </c>
      <c r="F76" s="60">
        <v>0</v>
      </c>
      <c r="G76" s="60">
        <v>0</v>
      </c>
      <c r="H76" s="60">
        <v>5000</v>
      </c>
      <c r="I76" s="60">
        <v>5000</v>
      </c>
      <c r="J76" s="60">
        <v>5000</v>
      </c>
      <c r="K76" s="60">
        <v>10000</v>
      </c>
      <c r="L76" s="60">
        <v>5000</v>
      </c>
      <c r="M76" s="60">
        <v>10000</v>
      </c>
      <c r="N76" s="60">
        <v>5000</v>
      </c>
      <c r="O76" s="60">
        <v>5000</v>
      </c>
      <c r="P76" s="60">
        <v>10000</v>
      </c>
      <c r="Q76" s="60">
        <v>8000</v>
      </c>
      <c r="R76" s="21"/>
      <c r="S76" s="21"/>
      <c r="T76" s="21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45" customHeight="1">
      <c r="A77" s="5"/>
      <c r="B77" s="56" t="s">
        <v>5</v>
      </c>
      <c r="C77" s="57" t="s">
        <v>28</v>
      </c>
      <c r="D77" s="58" t="s">
        <v>1</v>
      </c>
      <c r="E77" s="59">
        <f t="shared" si="0"/>
        <v>288000</v>
      </c>
      <c r="F77" s="60">
        <v>25000</v>
      </c>
      <c r="G77" s="60">
        <v>25000</v>
      </c>
      <c r="H77" s="60">
        <v>15000</v>
      </c>
      <c r="I77" s="60">
        <v>21000</v>
      </c>
      <c r="J77" s="60">
        <v>25000</v>
      </c>
      <c r="K77" s="60">
        <v>21000</v>
      </c>
      <c r="L77" s="60">
        <v>33000</v>
      </c>
      <c r="M77" s="60">
        <v>27000</v>
      </c>
      <c r="N77" s="60">
        <v>26000</v>
      </c>
      <c r="O77" s="60">
        <v>50000</v>
      </c>
      <c r="P77" s="60">
        <v>10000</v>
      </c>
      <c r="Q77" s="60">
        <v>10000</v>
      </c>
      <c r="R77" s="21"/>
      <c r="S77" s="21"/>
      <c r="T77" s="21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51" customHeight="1">
      <c r="A78" s="5"/>
      <c r="B78" s="56" t="s">
        <v>5</v>
      </c>
      <c r="C78" s="57" t="s">
        <v>101</v>
      </c>
      <c r="D78" s="58" t="s">
        <v>1</v>
      </c>
      <c r="E78" s="59">
        <f t="shared" si="0"/>
        <v>395000</v>
      </c>
      <c r="F78" s="60">
        <v>27900</v>
      </c>
      <c r="G78" s="60">
        <v>27900</v>
      </c>
      <c r="H78" s="60">
        <v>27900</v>
      </c>
      <c r="I78" s="60">
        <v>27900</v>
      </c>
      <c r="J78" s="60">
        <v>27900</v>
      </c>
      <c r="K78" s="60">
        <v>27900</v>
      </c>
      <c r="L78" s="60">
        <v>88100</v>
      </c>
      <c r="M78" s="60">
        <v>27900</v>
      </c>
      <c r="N78" s="60">
        <v>27900</v>
      </c>
      <c r="O78" s="60">
        <v>27900</v>
      </c>
      <c r="P78" s="60">
        <v>27900</v>
      </c>
      <c r="Q78" s="60">
        <v>27900</v>
      </c>
      <c r="R78" s="21"/>
      <c r="S78" s="21"/>
      <c r="T78" s="21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48" customHeight="1">
      <c r="A79" s="5"/>
      <c r="B79" s="56" t="s">
        <v>6</v>
      </c>
      <c r="C79" s="57" t="s">
        <v>106</v>
      </c>
      <c r="D79" s="58" t="s">
        <v>1</v>
      </c>
      <c r="E79" s="59">
        <f t="shared" si="0"/>
        <v>18000</v>
      </c>
      <c r="F79" s="60">
        <v>0</v>
      </c>
      <c r="G79" s="60">
        <v>0</v>
      </c>
      <c r="H79" s="60">
        <v>18000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21"/>
      <c r="S79" s="21"/>
      <c r="T79" s="21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49.5" customHeight="1">
      <c r="A80" s="5"/>
      <c r="B80" s="56" t="s">
        <v>6</v>
      </c>
      <c r="C80" s="57" t="s">
        <v>120</v>
      </c>
      <c r="D80" s="58" t="s">
        <v>185</v>
      </c>
      <c r="E80" s="59">
        <f t="shared" si="0"/>
        <v>1281600</v>
      </c>
      <c r="F80" s="60">
        <v>106800</v>
      </c>
      <c r="G80" s="60">
        <v>106800</v>
      </c>
      <c r="H80" s="60">
        <v>106800</v>
      </c>
      <c r="I80" s="60">
        <v>106800</v>
      </c>
      <c r="J80" s="60">
        <v>213600</v>
      </c>
      <c r="K80" s="60">
        <v>106800</v>
      </c>
      <c r="L80" s="60">
        <v>106800</v>
      </c>
      <c r="M80" s="60">
        <v>106800</v>
      </c>
      <c r="N80" s="60">
        <v>106800</v>
      </c>
      <c r="O80" s="60">
        <v>106800</v>
      </c>
      <c r="P80" s="60">
        <v>106800</v>
      </c>
      <c r="Q80" s="60">
        <v>0</v>
      </c>
      <c r="R80" s="21"/>
      <c r="S80" s="21"/>
      <c r="T80" s="21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48" customHeight="1">
      <c r="A81" s="5"/>
      <c r="B81" s="56" t="s">
        <v>6</v>
      </c>
      <c r="C81" s="57" t="s">
        <v>120</v>
      </c>
      <c r="D81" s="58" t="s">
        <v>186</v>
      </c>
      <c r="E81" s="59">
        <f t="shared" si="0"/>
        <v>7387000</v>
      </c>
      <c r="F81" s="60">
        <v>0</v>
      </c>
      <c r="G81" s="60">
        <v>4369000</v>
      </c>
      <c r="H81" s="60">
        <v>3018000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21"/>
      <c r="S81" s="21"/>
      <c r="T81" s="21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48.75" customHeight="1">
      <c r="A82" s="5"/>
      <c r="B82" s="56" t="s">
        <v>7</v>
      </c>
      <c r="C82" s="57" t="s">
        <v>107</v>
      </c>
      <c r="D82" s="58" t="s">
        <v>1</v>
      </c>
      <c r="E82" s="59">
        <f t="shared" si="0"/>
        <v>27014200</v>
      </c>
      <c r="F82" s="60">
        <v>0</v>
      </c>
      <c r="G82" s="60">
        <v>500000</v>
      </c>
      <c r="H82" s="60">
        <v>500000</v>
      </c>
      <c r="I82" s="60">
        <v>500000</v>
      </c>
      <c r="J82" s="60">
        <v>500000</v>
      </c>
      <c r="K82" s="60">
        <v>0</v>
      </c>
      <c r="L82" s="60">
        <v>0</v>
      </c>
      <c r="M82" s="60">
        <v>0</v>
      </c>
      <c r="N82" s="60">
        <v>9066400</v>
      </c>
      <c r="O82" s="60">
        <v>4947800</v>
      </c>
      <c r="P82" s="60">
        <v>9000000</v>
      </c>
      <c r="Q82" s="60">
        <v>2000000</v>
      </c>
      <c r="R82" s="21"/>
      <c r="S82" s="21"/>
      <c r="T82" s="21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50.25" customHeight="1">
      <c r="A83" s="5"/>
      <c r="B83" s="56" t="s">
        <v>7</v>
      </c>
      <c r="C83" s="57" t="s">
        <v>108</v>
      </c>
      <c r="D83" s="58" t="s">
        <v>1</v>
      </c>
      <c r="E83" s="59">
        <f t="shared" si="0"/>
        <v>28458800</v>
      </c>
      <c r="F83" s="60">
        <v>2000000</v>
      </c>
      <c r="G83" s="60">
        <v>1830000</v>
      </c>
      <c r="H83" s="60">
        <v>2420000</v>
      </c>
      <c r="I83" s="60">
        <v>2000000</v>
      </c>
      <c r="J83" s="60">
        <v>2000000</v>
      </c>
      <c r="K83" s="60">
        <v>2000000</v>
      </c>
      <c r="L83" s="60">
        <v>3000000</v>
      </c>
      <c r="M83" s="60">
        <v>2458800</v>
      </c>
      <c r="N83" s="60">
        <v>2750000</v>
      </c>
      <c r="O83" s="60">
        <v>4000000</v>
      </c>
      <c r="P83" s="60">
        <v>2000000</v>
      </c>
      <c r="Q83" s="60">
        <v>2000000</v>
      </c>
      <c r="R83" s="21"/>
      <c r="S83" s="21"/>
      <c r="T83" s="21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43.5" customHeight="1">
      <c r="A84" s="5"/>
      <c r="B84" s="56" t="s">
        <v>7</v>
      </c>
      <c r="C84" s="57" t="s">
        <v>109</v>
      </c>
      <c r="D84" s="58" t="s">
        <v>1</v>
      </c>
      <c r="E84" s="59">
        <f t="shared" si="0"/>
        <v>208800</v>
      </c>
      <c r="F84" s="60">
        <v>0</v>
      </c>
      <c r="G84" s="60">
        <v>52200</v>
      </c>
      <c r="H84" s="60">
        <v>0</v>
      </c>
      <c r="I84" s="60">
        <v>52200</v>
      </c>
      <c r="J84" s="60">
        <v>0</v>
      </c>
      <c r="K84" s="60">
        <v>0</v>
      </c>
      <c r="L84" s="60">
        <v>52200</v>
      </c>
      <c r="M84" s="60">
        <v>0</v>
      </c>
      <c r="N84" s="60">
        <v>0</v>
      </c>
      <c r="O84" s="60">
        <v>52200</v>
      </c>
      <c r="P84" s="60">
        <v>0</v>
      </c>
      <c r="Q84" s="60">
        <v>0</v>
      </c>
      <c r="R84" s="21"/>
      <c r="S84" s="21"/>
      <c r="T84" s="21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47.25" customHeight="1">
      <c r="A85" s="5"/>
      <c r="B85" s="56" t="s">
        <v>7</v>
      </c>
      <c r="C85" s="57" t="s">
        <v>137</v>
      </c>
      <c r="D85" s="58" t="s">
        <v>1</v>
      </c>
      <c r="E85" s="59">
        <f t="shared" si="0"/>
        <v>291600</v>
      </c>
      <c r="F85" s="60">
        <v>72900</v>
      </c>
      <c r="G85" s="60">
        <v>0</v>
      </c>
      <c r="H85" s="60">
        <v>0</v>
      </c>
      <c r="I85" s="60">
        <v>72900</v>
      </c>
      <c r="J85" s="60">
        <v>0</v>
      </c>
      <c r="K85" s="60">
        <v>0</v>
      </c>
      <c r="L85" s="60">
        <v>72900</v>
      </c>
      <c r="M85" s="60">
        <v>0</v>
      </c>
      <c r="N85" s="60">
        <v>0</v>
      </c>
      <c r="O85" s="60">
        <v>72900</v>
      </c>
      <c r="P85" s="60">
        <v>0</v>
      </c>
      <c r="Q85" s="60">
        <v>0</v>
      </c>
      <c r="R85" s="21"/>
      <c r="S85" s="21"/>
      <c r="T85" s="21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48.75" customHeight="1">
      <c r="A86" s="5"/>
      <c r="B86" s="56" t="s">
        <v>7</v>
      </c>
      <c r="C86" s="57" t="s">
        <v>90</v>
      </c>
      <c r="D86" s="58" t="s">
        <v>1</v>
      </c>
      <c r="E86" s="59">
        <f t="shared" si="0"/>
        <v>2400000</v>
      </c>
      <c r="F86" s="60">
        <v>200000</v>
      </c>
      <c r="G86" s="60">
        <v>200000</v>
      </c>
      <c r="H86" s="60">
        <v>200000</v>
      </c>
      <c r="I86" s="60">
        <v>200000</v>
      </c>
      <c r="J86" s="60">
        <v>200000</v>
      </c>
      <c r="K86" s="60">
        <v>200000</v>
      </c>
      <c r="L86" s="60">
        <v>200000</v>
      </c>
      <c r="M86" s="60">
        <v>200000</v>
      </c>
      <c r="N86" s="60">
        <v>200000</v>
      </c>
      <c r="O86" s="60">
        <v>200000</v>
      </c>
      <c r="P86" s="60">
        <v>200000</v>
      </c>
      <c r="Q86" s="60">
        <v>200000</v>
      </c>
      <c r="R86" s="21"/>
      <c r="S86" s="21"/>
      <c r="T86" s="2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54.75" customHeight="1">
      <c r="A87" s="5"/>
      <c r="B87" s="56" t="s">
        <v>7</v>
      </c>
      <c r="C87" s="57" t="s">
        <v>91</v>
      </c>
      <c r="D87" s="58" t="s">
        <v>1</v>
      </c>
      <c r="E87" s="59">
        <f t="shared" si="0"/>
        <v>70000</v>
      </c>
      <c r="F87" s="60">
        <v>0</v>
      </c>
      <c r="G87" s="60">
        <v>0</v>
      </c>
      <c r="H87" s="60">
        <v>0</v>
      </c>
      <c r="I87" s="60">
        <v>0</v>
      </c>
      <c r="J87" s="60">
        <v>70000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21"/>
      <c r="S87" s="21"/>
      <c r="T87" s="21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51" customHeight="1">
      <c r="A88" s="5"/>
      <c r="B88" s="56" t="s">
        <v>7</v>
      </c>
      <c r="C88" s="57" t="s">
        <v>92</v>
      </c>
      <c r="D88" s="58" t="s">
        <v>1</v>
      </c>
      <c r="E88" s="59">
        <f t="shared" si="0"/>
        <v>5000000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1000000</v>
      </c>
      <c r="N88" s="60">
        <v>1000000</v>
      </c>
      <c r="O88" s="60">
        <v>1000000</v>
      </c>
      <c r="P88" s="60">
        <v>1000000</v>
      </c>
      <c r="Q88" s="60">
        <v>1000000</v>
      </c>
      <c r="R88" s="21"/>
      <c r="S88" s="21"/>
      <c r="T88" s="2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51.75" customHeight="1">
      <c r="A89" s="5"/>
      <c r="B89" s="56" t="s">
        <v>7</v>
      </c>
      <c r="C89" s="57" t="s">
        <v>110</v>
      </c>
      <c r="D89" s="58" t="s">
        <v>1</v>
      </c>
      <c r="E89" s="59">
        <f t="shared" si="0"/>
        <v>1000000</v>
      </c>
      <c r="F89" s="60">
        <v>50000</v>
      </c>
      <c r="G89" s="60">
        <v>85000</v>
      </c>
      <c r="H89" s="60">
        <v>85000</v>
      </c>
      <c r="I89" s="60">
        <v>85000</v>
      </c>
      <c r="J89" s="60">
        <v>85000</v>
      </c>
      <c r="K89" s="60">
        <v>85000</v>
      </c>
      <c r="L89" s="60">
        <v>85000</v>
      </c>
      <c r="M89" s="60">
        <v>85000</v>
      </c>
      <c r="N89" s="60">
        <v>85000</v>
      </c>
      <c r="O89" s="60">
        <v>85000</v>
      </c>
      <c r="P89" s="60">
        <v>85000</v>
      </c>
      <c r="Q89" s="60">
        <v>100000</v>
      </c>
      <c r="R89" s="21"/>
      <c r="S89" s="21"/>
      <c r="T89" s="2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45.75" customHeight="1">
      <c r="A90" s="5"/>
      <c r="B90" s="56" t="s">
        <v>7</v>
      </c>
      <c r="C90" s="57" t="s">
        <v>138</v>
      </c>
      <c r="D90" s="58" t="s">
        <v>1</v>
      </c>
      <c r="E90" s="59">
        <f t="shared" si="0"/>
        <v>70000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35000</v>
      </c>
      <c r="M90" s="60">
        <v>0</v>
      </c>
      <c r="N90" s="60">
        <v>0</v>
      </c>
      <c r="O90" s="60">
        <v>35000</v>
      </c>
      <c r="P90" s="60">
        <v>0</v>
      </c>
      <c r="Q90" s="60">
        <v>0</v>
      </c>
      <c r="R90" s="21"/>
      <c r="S90" s="21"/>
      <c r="T90" s="21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47.25" customHeight="1">
      <c r="A91" s="5"/>
      <c r="B91" s="56" t="s">
        <v>7</v>
      </c>
      <c r="C91" s="57" t="s">
        <v>139</v>
      </c>
      <c r="D91" s="58" t="s">
        <v>1</v>
      </c>
      <c r="E91" s="59">
        <f t="shared" si="0"/>
        <v>4000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4000</v>
      </c>
      <c r="O91" s="60">
        <v>0</v>
      </c>
      <c r="P91" s="60">
        <v>0</v>
      </c>
      <c r="Q91" s="60">
        <v>0</v>
      </c>
      <c r="R91" s="21"/>
      <c r="S91" s="21"/>
      <c r="T91" s="2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51" customHeight="1">
      <c r="A92" s="5"/>
      <c r="B92" s="56" t="s">
        <v>8</v>
      </c>
      <c r="C92" s="57" t="s">
        <v>152</v>
      </c>
      <c r="D92" s="58" t="s">
        <v>187</v>
      </c>
      <c r="E92" s="59">
        <f t="shared" si="0"/>
        <v>13000000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3000000</v>
      </c>
      <c r="Q92" s="60">
        <v>10000000</v>
      </c>
      <c r="R92" s="21"/>
      <c r="S92" s="21"/>
      <c r="T92" s="2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57" customHeight="1">
      <c r="A93" s="5"/>
      <c r="B93" s="56" t="s">
        <v>8</v>
      </c>
      <c r="C93" s="57" t="s">
        <v>153</v>
      </c>
      <c r="D93" s="58" t="s">
        <v>188</v>
      </c>
      <c r="E93" s="59">
        <f aca="true" t="shared" si="1" ref="E93:E119">SUM(F93:Q93)</f>
        <v>2853000</v>
      </c>
      <c r="F93" s="60">
        <v>0</v>
      </c>
      <c r="G93" s="60">
        <v>0</v>
      </c>
      <c r="H93" s="60">
        <v>0</v>
      </c>
      <c r="I93" s="60">
        <v>2853000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21"/>
      <c r="S93" s="21"/>
      <c r="T93" s="2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46.5" customHeight="1">
      <c r="A94" s="5"/>
      <c r="B94" s="56" t="s">
        <v>8</v>
      </c>
      <c r="C94" s="57" t="s">
        <v>153</v>
      </c>
      <c r="D94" s="58" t="s">
        <v>189</v>
      </c>
      <c r="E94" s="59">
        <f t="shared" si="1"/>
        <v>133800000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133800000</v>
      </c>
      <c r="Q94" s="60">
        <v>0</v>
      </c>
      <c r="R94" s="21"/>
      <c r="S94" s="21"/>
      <c r="T94" s="2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49.5" customHeight="1">
      <c r="A95" s="5"/>
      <c r="B95" s="56" t="s">
        <v>8</v>
      </c>
      <c r="C95" s="57" t="s">
        <v>121</v>
      </c>
      <c r="D95" s="58" t="s">
        <v>190</v>
      </c>
      <c r="E95" s="59">
        <f t="shared" si="1"/>
        <v>1281200</v>
      </c>
      <c r="F95" s="60">
        <v>106800</v>
      </c>
      <c r="G95" s="60">
        <v>106800</v>
      </c>
      <c r="H95" s="60">
        <v>106800</v>
      </c>
      <c r="I95" s="60">
        <v>106800</v>
      </c>
      <c r="J95" s="60">
        <v>106800</v>
      </c>
      <c r="K95" s="60">
        <v>106800</v>
      </c>
      <c r="L95" s="60">
        <v>106800</v>
      </c>
      <c r="M95" s="60">
        <v>106800</v>
      </c>
      <c r="N95" s="60">
        <v>106800</v>
      </c>
      <c r="O95" s="60">
        <v>106800</v>
      </c>
      <c r="P95" s="60">
        <v>106800</v>
      </c>
      <c r="Q95" s="60">
        <v>106400</v>
      </c>
      <c r="R95" s="21"/>
      <c r="S95" s="21"/>
      <c r="T95" s="2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48" customHeight="1">
      <c r="A96" s="5"/>
      <c r="B96" s="56" t="s">
        <v>8</v>
      </c>
      <c r="C96" s="57" t="s">
        <v>121</v>
      </c>
      <c r="D96" s="58" t="s">
        <v>191</v>
      </c>
      <c r="E96" s="59">
        <f t="shared" si="1"/>
        <v>640600</v>
      </c>
      <c r="F96" s="60">
        <v>53300</v>
      </c>
      <c r="G96" s="60">
        <v>53300</v>
      </c>
      <c r="H96" s="60">
        <v>107000</v>
      </c>
      <c r="I96" s="60">
        <v>53400</v>
      </c>
      <c r="J96" s="60">
        <v>53400</v>
      </c>
      <c r="K96" s="60">
        <v>53400</v>
      </c>
      <c r="L96" s="60">
        <v>53400</v>
      </c>
      <c r="M96" s="60">
        <v>53400</v>
      </c>
      <c r="N96" s="60">
        <v>53400</v>
      </c>
      <c r="O96" s="60">
        <v>53300</v>
      </c>
      <c r="P96" s="60">
        <v>53300</v>
      </c>
      <c r="Q96" s="60">
        <v>0</v>
      </c>
      <c r="R96" s="21"/>
      <c r="S96" s="21"/>
      <c r="T96" s="2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50.25" customHeight="1">
      <c r="A97" s="5"/>
      <c r="B97" s="56" t="s">
        <v>8</v>
      </c>
      <c r="C97" s="57" t="s">
        <v>121</v>
      </c>
      <c r="D97" s="58" t="s">
        <v>192</v>
      </c>
      <c r="E97" s="59">
        <f t="shared" si="1"/>
        <v>23318100</v>
      </c>
      <c r="F97" s="60">
        <v>40000</v>
      </c>
      <c r="G97" s="60">
        <v>0</v>
      </c>
      <c r="H97" s="60">
        <v>300000</v>
      </c>
      <c r="I97" s="60">
        <v>500000</v>
      </c>
      <c r="J97" s="60">
        <v>600000</v>
      </c>
      <c r="K97" s="60">
        <v>5000000</v>
      </c>
      <c r="L97" s="60">
        <v>5000000</v>
      </c>
      <c r="M97" s="60">
        <v>5878100</v>
      </c>
      <c r="N97" s="60">
        <v>6000000</v>
      </c>
      <c r="O97" s="60">
        <v>0</v>
      </c>
      <c r="P97" s="60">
        <v>0</v>
      </c>
      <c r="Q97" s="60">
        <v>0</v>
      </c>
      <c r="R97" s="21"/>
      <c r="S97" s="21"/>
      <c r="T97" s="2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50.25" customHeight="1">
      <c r="A98" s="5"/>
      <c r="B98" s="56" t="s">
        <v>8</v>
      </c>
      <c r="C98" s="57" t="s">
        <v>121</v>
      </c>
      <c r="D98" s="58" t="s">
        <v>193</v>
      </c>
      <c r="E98" s="59">
        <f t="shared" si="1"/>
        <v>44850400</v>
      </c>
      <c r="F98" s="60">
        <v>0</v>
      </c>
      <c r="G98" s="60">
        <v>13455200</v>
      </c>
      <c r="H98" s="60">
        <v>0</v>
      </c>
      <c r="I98" s="60">
        <v>0</v>
      </c>
      <c r="J98" s="60">
        <v>0</v>
      </c>
      <c r="K98" s="60">
        <v>0</v>
      </c>
      <c r="L98" s="60">
        <v>31395200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21"/>
      <c r="S98" s="21"/>
      <c r="T98" s="2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49.5" customHeight="1">
      <c r="A99" s="5"/>
      <c r="B99" s="56" t="s">
        <v>8</v>
      </c>
      <c r="C99" s="57" t="s">
        <v>140</v>
      </c>
      <c r="D99" s="58" t="s">
        <v>194</v>
      </c>
      <c r="E99" s="59">
        <f t="shared" si="1"/>
        <v>9268600</v>
      </c>
      <c r="F99" s="60">
        <v>0</v>
      </c>
      <c r="G99" s="60">
        <v>2780600</v>
      </c>
      <c r="H99" s="60">
        <v>0</v>
      </c>
      <c r="I99" s="60">
        <v>0</v>
      </c>
      <c r="J99" s="60">
        <v>0</v>
      </c>
      <c r="K99" s="60">
        <v>0</v>
      </c>
      <c r="L99" s="60">
        <v>6488000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21"/>
      <c r="S99" s="21"/>
      <c r="T99" s="2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51.75" customHeight="1">
      <c r="A100" s="5"/>
      <c r="B100" s="56" t="s">
        <v>8</v>
      </c>
      <c r="C100" s="57" t="s">
        <v>154</v>
      </c>
      <c r="D100" s="58" t="s">
        <v>195</v>
      </c>
      <c r="E100" s="59">
        <f t="shared" si="1"/>
        <v>13300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13300</v>
      </c>
      <c r="O100" s="60">
        <v>0</v>
      </c>
      <c r="P100" s="60">
        <v>0</v>
      </c>
      <c r="Q100" s="60">
        <v>0</v>
      </c>
      <c r="R100" s="21"/>
      <c r="S100" s="21"/>
      <c r="T100" s="2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48" customHeight="1">
      <c r="A101" s="5"/>
      <c r="B101" s="56" t="s">
        <v>8</v>
      </c>
      <c r="C101" s="57" t="s">
        <v>154</v>
      </c>
      <c r="D101" s="58" t="s">
        <v>196</v>
      </c>
      <c r="E101" s="59">
        <f t="shared" si="1"/>
        <v>62400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62400</v>
      </c>
      <c r="O101" s="60">
        <v>0</v>
      </c>
      <c r="P101" s="60">
        <v>0</v>
      </c>
      <c r="Q101" s="60">
        <v>0</v>
      </c>
      <c r="R101" s="21"/>
      <c r="S101" s="21"/>
      <c r="T101" s="2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49.5" customHeight="1">
      <c r="A102" s="5"/>
      <c r="B102" s="56" t="s">
        <v>8</v>
      </c>
      <c r="C102" s="57" t="s">
        <v>154</v>
      </c>
      <c r="D102" s="58" t="s">
        <v>197</v>
      </c>
      <c r="E102" s="59">
        <f t="shared" si="1"/>
        <v>3400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3400</v>
      </c>
      <c r="O102" s="60">
        <v>0</v>
      </c>
      <c r="P102" s="60">
        <v>0</v>
      </c>
      <c r="Q102" s="60">
        <v>0</v>
      </c>
      <c r="R102" s="21"/>
      <c r="S102" s="21"/>
      <c r="T102" s="2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54" customHeight="1">
      <c r="A103" s="5"/>
      <c r="B103" s="56" t="s">
        <v>8</v>
      </c>
      <c r="C103" s="57" t="s">
        <v>154</v>
      </c>
      <c r="D103" s="58" t="s">
        <v>198</v>
      </c>
      <c r="E103" s="59">
        <f t="shared" si="1"/>
        <v>13200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13200</v>
      </c>
      <c r="O103" s="60">
        <v>0</v>
      </c>
      <c r="P103" s="60">
        <v>0</v>
      </c>
      <c r="Q103" s="60">
        <v>0</v>
      </c>
      <c r="R103" s="21"/>
      <c r="S103" s="21"/>
      <c r="T103" s="2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47.25" customHeight="1">
      <c r="A104" s="5"/>
      <c r="B104" s="56" t="s">
        <v>8</v>
      </c>
      <c r="C104" s="57" t="s">
        <v>154</v>
      </c>
      <c r="D104" s="58" t="s">
        <v>199</v>
      </c>
      <c r="E104" s="59">
        <f t="shared" si="1"/>
        <v>120900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120900</v>
      </c>
      <c r="O104" s="60">
        <v>0</v>
      </c>
      <c r="P104" s="60">
        <v>0</v>
      </c>
      <c r="Q104" s="60">
        <v>0</v>
      </c>
      <c r="R104" s="21"/>
      <c r="S104" s="21"/>
      <c r="T104" s="2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50.25" customHeight="1">
      <c r="A105" s="5"/>
      <c r="B105" s="56" t="s">
        <v>8</v>
      </c>
      <c r="C105" s="57" t="s">
        <v>154</v>
      </c>
      <c r="D105" s="58" t="s">
        <v>200</v>
      </c>
      <c r="E105" s="59">
        <f t="shared" si="1"/>
        <v>19900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19900</v>
      </c>
      <c r="R105" s="21"/>
      <c r="S105" s="21"/>
      <c r="T105" s="2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45.75" customHeight="1">
      <c r="A106" s="5"/>
      <c r="B106" s="56" t="s">
        <v>8</v>
      </c>
      <c r="C106" s="57" t="s">
        <v>154</v>
      </c>
      <c r="D106" s="58" t="s">
        <v>201</v>
      </c>
      <c r="E106" s="59">
        <f t="shared" si="1"/>
        <v>36100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36100</v>
      </c>
      <c r="R106" s="21"/>
      <c r="S106" s="21"/>
      <c r="T106" s="2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45.75" customHeight="1">
      <c r="A107" s="5"/>
      <c r="B107" s="56" t="s">
        <v>8</v>
      </c>
      <c r="C107" s="57" t="s">
        <v>154</v>
      </c>
      <c r="D107" s="58" t="s">
        <v>202</v>
      </c>
      <c r="E107" s="59">
        <f t="shared" si="1"/>
        <v>12200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12200</v>
      </c>
      <c r="R107" s="21"/>
      <c r="S107" s="21"/>
      <c r="T107" s="2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46.5" customHeight="1">
      <c r="A108" s="5"/>
      <c r="B108" s="56" t="s">
        <v>8</v>
      </c>
      <c r="C108" s="57" t="s">
        <v>154</v>
      </c>
      <c r="D108" s="58" t="s">
        <v>203</v>
      </c>
      <c r="E108" s="59">
        <f t="shared" si="1"/>
        <v>58900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58900</v>
      </c>
      <c r="R108" s="21"/>
      <c r="S108" s="21"/>
      <c r="T108" s="2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45.75" customHeight="1">
      <c r="A109" s="5"/>
      <c r="B109" s="56" t="s">
        <v>8</v>
      </c>
      <c r="C109" s="57" t="s">
        <v>154</v>
      </c>
      <c r="D109" s="58" t="s">
        <v>204</v>
      </c>
      <c r="E109" s="59">
        <f t="shared" si="1"/>
        <v>7600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7600</v>
      </c>
      <c r="O109" s="60">
        <v>0</v>
      </c>
      <c r="P109" s="60">
        <v>0</v>
      </c>
      <c r="Q109" s="60">
        <v>0</v>
      </c>
      <c r="R109" s="21"/>
      <c r="S109" s="21"/>
      <c r="T109" s="2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43.5" customHeight="1">
      <c r="A110" s="5"/>
      <c r="B110" s="56" t="s">
        <v>8</v>
      </c>
      <c r="C110" s="57" t="s">
        <v>154</v>
      </c>
      <c r="D110" s="58" t="s">
        <v>205</v>
      </c>
      <c r="E110" s="59">
        <f t="shared" si="1"/>
        <v>45500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45500</v>
      </c>
      <c r="O110" s="60">
        <v>0</v>
      </c>
      <c r="P110" s="60">
        <v>0</v>
      </c>
      <c r="Q110" s="60">
        <v>0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45.75" customHeight="1">
      <c r="A111" s="5"/>
      <c r="B111" s="56" t="s">
        <v>8</v>
      </c>
      <c r="C111" s="57" t="s">
        <v>154</v>
      </c>
      <c r="D111" s="58" t="s">
        <v>206</v>
      </c>
      <c r="E111" s="59">
        <f t="shared" si="1"/>
        <v>2300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2300</v>
      </c>
      <c r="O111" s="60">
        <v>0</v>
      </c>
      <c r="P111" s="60">
        <v>0</v>
      </c>
      <c r="Q111" s="60">
        <v>0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45.75" customHeight="1">
      <c r="A112" s="5"/>
      <c r="B112" s="56" t="s">
        <v>8</v>
      </c>
      <c r="C112" s="57" t="s">
        <v>154</v>
      </c>
      <c r="D112" s="58" t="s">
        <v>207</v>
      </c>
      <c r="E112" s="59">
        <f t="shared" si="1"/>
        <v>6400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6400</v>
      </c>
      <c r="O112" s="60">
        <v>0</v>
      </c>
      <c r="P112" s="60">
        <v>0</v>
      </c>
      <c r="Q112" s="60">
        <v>0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46.5" customHeight="1">
      <c r="A113" s="5"/>
      <c r="B113" s="56" t="s">
        <v>8</v>
      </c>
      <c r="C113" s="57" t="s">
        <v>154</v>
      </c>
      <c r="D113" s="58" t="s">
        <v>208</v>
      </c>
      <c r="E113" s="59">
        <f t="shared" si="1"/>
        <v>27700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27700</v>
      </c>
      <c r="O113" s="60">
        <v>0</v>
      </c>
      <c r="P113" s="60">
        <v>0</v>
      </c>
      <c r="Q113" s="60">
        <v>0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48" customHeight="1">
      <c r="A114" s="5"/>
      <c r="B114" s="56" t="s">
        <v>8</v>
      </c>
      <c r="C114" s="57" t="s">
        <v>154</v>
      </c>
      <c r="D114" s="58" t="s">
        <v>209</v>
      </c>
      <c r="E114" s="59">
        <f t="shared" si="1"/>
        <v>13000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13000</v>
      </c>
      <c r="O114" s="60">
        <v>0</v>
      </c>
      <c r="P114" s="60">
        <v>0</v>
      </c>
      <c r="Q114" s="60">
        <v>0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48.75" customHeight="1">
      <c r="A115" s="5"/>
      <c r="B115" s="56" t="s">
        <v>8</v>
      </c>
      <c r="C115" s="57" t="s">
        <v>154</v>
      </c>
      <c r="D115" s="58" t="s">
        <v>210</v>
      </c>
      <c r="E115" s="59">
        <f t="shared" si="1"/>
        <v>44100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44100</v>
      </c>
      <c r="O115" s="60">
        <v>0</v>
      </c>
      <c r="P115" s="60">
        <v>0</v>
      </c>
      <c r="Q115" s="60">
        <v>0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48" customHeight="1">
      <c r="A116" s="5"/>
      <c r="B116" s="56" t="s">
        <v>8</v>
      </c>
      <c r="C116" s="57" t="s">
        <v>154</v>
      </c>
      <c r="D116" s="58" t="s">
        <v>211</v>
      </c>
      <c r="E116" s="59">
        <f t="shared" si="1"/>
        <v>10000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10000</v>
      </c>
      <c r="O116" s="60">
        <v>0</v>
      </c>
      <c r="P116" s="60">
        <v>0</v>
      </c>
      <c r="Q116" s="60">
        <v>0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43.5" customHeight="1">
      <c r="A117" s="5"/>
      <c r="B117" s="56" t="s">
        <v>8</v>
      </c>
      <c r="C117" s="57" t="s">
        <v>154</v>
      </c>
      <c r="D117" s="58" t="s">
        <v>212</v>
      </c>
      <c r="E117" s="59">
        <f t="shared" si="1"/>
        <v>25840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25840</v>
      </c>
      <c r="O117" s="60">
        <v>0</v>
      </c>
      <c r="P117" s="60">
        <v>0</v>
      </c>
      <c r="Q117" s="60">
        <v>0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43.5" customHeight="1">
      <c r="A118" s="5"/>
      <c r="B118" s="56" t="s">
        <v>8</v>
      </c>
      <c r="C118" s="57" t="s">
        <v>154</v>
      </c>
      <c r="D118" s="58" t="s">
        <v>213</v>
      </c>
      <c r="E118" s="59">
        <f t="shared" si="1"/>
        <v>11730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11730</v>
      </c>
      <c r="O118" s="60">
        <v>0</v>
      </c>
      <c r="P118" s="60">
        <v>0</v>
      </c>
      <c r="Q118" s="60">
        <v>0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45.75" customHeight="1">
      <c r="A119" s="5"/>
      <c r="B119" s="56" t="s">
        <v>8</v>
      </c>
      <c r="C119" s="57" t="s">
        <v>154</v>
      </c>
      <c r="D119" s="58" t="s">
        <v>214</v>
      </c>
      <c r="E119" s="59">
        <f t="shared" si="1"/>
        <v>5030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5030</v>
      </c>
      <c r="O119" s="60">
        <v>0</v>
      </c>
      <c r="P119" s="60">
        <v>0</v>
      </c>
      <c r="Q119" s="60">
        <v>0</v>
      </c>
      <c r="R119" s="21"/>
      <c r="S119" s="21"/>
      <c r="T119" s="2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45.75" customHeight="1">
      <c r="A120" s="5"/>
      <c r="B120" s="56" t="s">
        <v>8</v>
      </c>
      <c r="C120" s="57" t="s">
        <v>154</v>
      </c>
      <c r="D120" s="58" t="s">
        <v>215</v>
      </c>
      <c r="E120" s="59">
        <f>SUM(F120:Q120)</f>
        <v>12000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12000</v>
      </c>
      <c r="O120" s="60">
        <v>0</v>
      </c>
      <c r="P120" s="60">
        <v>0</v>
      </c>
      <c r="Q120" s="60">
        <v>0</v>
      </c>
      <c r="R120" s="21"/>
      <c r="S120" s="21"/>
      <c r="T120" s="2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48" customHeight="1">
      <c r="A121" s="5"/>
      <c r="B121" s="56" t="s">
        <v>8</v>
      </c>
      <c r="C121" s="57" t="s">
        <v>154</v>
      </c>
      <c r="D121" s="58" t="s">
        <v>216</v>
      </c>
      <c r="E121" s="59">
        <f>SUM(F121:Q121)</f>
        <v>24000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24000</v>
      </c>
      <c r="O121" s="60">
        <v>0</v>
      </c>
      <c r="P121" s="60">
        <v>0</v>
      </c>
      <c r="Q121" s="60">
        <v>0</v>
      </c>
      <c r="R121" s="21"/>
      <c r="S121" s="21"/>
      <c r="T121" s="2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46.5" customHeight="1">
      <c r="A122" s="5"/>
      <c r="B122" s="56" t="s">
        <v>8</v>
      </c>
      <c r="C122" s="57" t="s">
        <v>154</v>
      </c>
      <c r="D122" s="58" t="s">
        <v>217</v>
      </c>
      <c r="E122" s="59">
        <f aca="true" t="shared" si="2" ref="E122:E169">SUM(F122:Q122)</f>
        <v>2100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2100</v>
      </c>
      <c r="O122" s="60">
        <v>0</v>
      </c>
      <c r="P122" s="60">
        <v>0</v>
      </c>
      <c r="Q122" s="60">
        <v>0</v>
      </c>
      <c r="R122" s="21"/>
      <c r="S122" s="21"/>
      <c r="T122" s="2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48.75" customHeight="1">
      <c r="A123" s="5"/>
      <c r="B123" s="56" t="s">
        <v>8</v>
      </c>
      <c r="C123" s="57" t="s">
        <v>154</v>
      </c>
      <c r="D123" s="58" t="s">
        <v>218</v>
      </c>
      <c r="E123" s="59">
        <f t="shared" si="2"/>
        <v>12500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12500</v>
      </c>
      <c r="O123" s="60">
        <v>0</v>
      </c>
      <c r="P123" s="60">
        <v>0</v>
      </c>
      <c r="Q123" s="60">
        <v>0</v>
      </c>
      <c r="R123" s="21"/>
      <c r="S123" s="21"/>
      <c r="T123" s="2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46.5" customHeight="1">
      <c r="A124" s="5"/>
      <c r="B124" s="56" t="s">
        <v>8</v>
      </c>
      <c r="C124" s="57" t="s">
        <v>154</v>
      </c>
      <c r="D124" s="58" t="s">
        <v>219</v>
      </c>
      <c r="E124" s="59">
        <f t="shared" si="2"/>
        <v>62900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62900</v>
      </c>
      <c r="O124" s="60">
        <v>0</v>
      </c>
      <c r="P124" s="60">
        <v>0</v>
      </c>
      <c r="Q124" s="60">
        <v>0</v>
      </c>
      <c r="R124" s="21"/>
      <c r="S124" s="21"/>
      <c r="T124" s="2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48.75" customHeight="1">
      <c r="A125" s="5"/>
      <c r="B125" s="56" t="s">
        <v>8</v>
      </c>
      <c r="C125" s="57" t="s">
        <v>154</v>
      </c>
      <c r="D125" s="58" t="s">
        <v>220</v>
      </c>
      <c r="E125" s="59">
        <f t="shared" si="2"/>
        <v>3500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3500</v>
      </c>
      <c r="O125" s="60">
        <v>0</v>
      </c>
      <c r="P125" s="60">
        <v>0</v>
      </c>
      <c r="Q125" s="60">
        <v>0</v>
      </c>
      <c r="R125" s="21"/>
      <c r="S125" s="21"/>
      <c r="T125" s="2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45" customHeight="1">
      <c r="A126" s="5"/>
      <c r="B126" s="56" t="s">
        <v>8</v>
      </c>
      <c r="C126" s="57" t="s">
        <v>154</v>
      </c>
      <c r="D126" s="58" t="s">
        <v>221</v>
      </c>
      <c r="E126" s="59">
        <f t="shared" si="2"/>
        <v>674700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674700</v>
      </c>
      <c r="P126" s="60">
        <v>0</v>
      </c>
      <c r="Q126" s="60">
        <v>0</v>
      </c>
      <c r="R126" s="21"/>
      <c r="S126" s="21"/>
      <c r="T126" s="2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38.25" customHeight="1">
      <c r="A127" s="5"/>
      <c r="B127" s="56" t="s">
        <v>9</v>
      </c>
      <c r="C127" s="57" t="s">
        <v>102</v>
      </c>
      <c r="D127" s="58" t="s">
        <v>1</v>
      </c>
      <c r="E127" s="59">
        <f t="shared" si="2"/>
        <v>475600</v>
      </c>
      <c r="F127" s="60">
        <v>0</v>
      </c>
      <c r="G127" s="60">
        <v>300000</v>
      </c>
      <c r="H127" s="60">
        <v>175600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0</v>
      </c>
      <c r="R127" s="21"/>
      <c r="S127" s="21"/>
      <c r="T127" s="2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39" customHeight="1">
      <c r="A128" s="5"/>
      <c r="B128" s="56" t="s">
        <v>9</v>
      </c>
      <c r="C128" s="57" t="s">
        <v>141</v>
      </c>
      <c r="D128" s="58" t="s">
        <v>222</v>
      </c>
      <c r="E128" s="59">
        <f t="shared" si="2"/>
        <v>1117100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1117100</v>
      </c>
      <c r="M128" s="60">
        <v>0</v>
      </c>
      <c r="N128" s="60">
        <v>0</v>
      </c>
      <c r="O128" s="60">
        <v>0</v>
      </c>
      <c r="P128" s="60">
        <v>0</v>
      </c>
      <c r="Q128" s="60">
        <v>0</v>
      </c>
      <c r="R128" s="21"/>
      <c r="S128" s="21"/>
      <c r="T128" s="2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38.25" customHeight="1">
      <c r="A129" s="5"/>
      <c r="B129" s="56" t="s">
        <v>9</v>
      </c>
      <c r="C129" s="57" t="s">
        <v>155</v>
      </c>
      <c r="D129" s="58" t="s">
        <v>223</v>
      </c>
      <c r="E129" s="59">
        <f t="shared" si="2"/>
        <v>23178800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5794600</v>
      </c>
      <c r="O129" s="60">
        <v>7727100</v>
      </c>
      <c r="P129" s="60">
        <v>7726300</v>
      </c>
      <c r="Q129" s="60">
        <v>1930800</v>
      </c>
      <c r="R129" s="21"/>
      <c r="S129" s="21"/>
      <c r="T129" s="2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34.5" customHeight="1">
      <c r="A130" s="5"/>
      <c r="B130" s="56" t="s">
        <v>9</v>
      </c>
      <c r="C130" s="57" t="s">
        <v>142</v>
      </c>
      <c r="D130" s="58" t="s">
        <v>224</v>
      </c>
      <c r="E130" s="59">
        <f t="shared" si="2"/>
        <v>1437300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1437300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  <c r="R130" s="21"/>
      <c r="S130" s="21"/>
      <c r="T130" s="2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30" customHeight="1">
      <c r="A131" s="5"/>
      <c r="B131" s="56" t="s">
        <v>9</v>
      </c>
      <c r="C131" s="57" t="s">
        <v>142</v>
      </c>
      <c r="D131" s="58" t="s">
        <v>225</v>
      </c>
      <c r="E131" s="59">
        <f t="shared" si="2"/>
        <v>7358900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2500000</v>
      </c>
      <c r="L131" s="60">
        <v>0</v>
      </c>
      <c r="M131" s="60">
        <v>4858900</v>
      </c>
      <c r="N131" s="60">
        <v>0</v>
      </c>
      <c r="O131" s="60">
        <v>0</v>
      </c>
      <c r="P131" s="60">
        <v>0</v>
      </c>
      <c r="Q131" s="60">
        <v>0</v>
      </c>
      <c r="R131" s="21"/>
      <c r="S131" s="21"/>
      <c r="T131" s="2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33.75" customHeight="1">
      <c r="A132" s="5"/>
      <c r="B132" s="56" t="s">
        <v>9</v>
      </c>
      <c r="C132" s="57" t="s">
        <v>142</v>
      </c>
      <c r="D132" s="58" t="s">
        <v>226</v>
      </c>
      <c r="E132" s="59">
        <f t="shared" si="2"/>
        <v>3178700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3178700</v>
      </c>
      <c r="O132" s="60">
        <v>0</v>
      </c>
      <c r="P132" s="60">
        <v>0</v>
      </c>
      <c r="Q132" s="60">
        <v>0</v>
      </c>
      <c r="R132" s="21"/>
      <c r="S132" s="21"/>
      <c r="T132" s="2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36" customHeight="1">
      <c r="A133" s="5"/>
      <c r="B133" s="56" t="s">
        <v>9</v>
      </c>
      <c r="C133" s="57" t="s">
        <v>142</v>
      </c>
      <c r="D133" s="58" t="s">
        <v>227</v>
      </c>
      <c r="E133" s="59">
        <f t="shared" si="2"/>
        <v>2711800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2711800</v>
      </c>
      <c r="N133" s="60">
        <v>0</v>
      </c>
      <c r="O133" s="60">
        <v>0</v>
      </c>
      <c r="P133" s="60">
        <v>0</v>
      </c>
      <c r="Q133" s="60">
        <v>0</v>
      </c>
      <c r="R133" s="21"/>
      <c r="S133" s="21"/>
      <c r="T133" s="2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34.5" customHeight="1">
      <c r="A134" s="5"/>
      <c r="B134" s="56" t="s">
        <v>9</v>
      </c>
      <c r="C134" s="57" t="s">
        <v>122</v>
      </c>
      <c r="D134" s="58" t="s">
        <v>228</v>
      </c>
      <c r="E134" s="59">
        <f t="shared" si="2"/>
        <v>499471700</v>
      </c>
      <c r="F134" s="60">
        <v>9132200</v>
      </c>
      <c r="G134" s="60">
        <v>44845300</v>
      </c>
      <c r="H134" s="60">
        <v>44895900</v>
      </c>
      <c r="I134" s="60">
        <v>77479400</v>
      </c>
      <c r="J134" s="60">
        <v>33362000</v>
      </c>
      <c r="K134" s="60">
        <v>76741900</v>
      </c>
      <c r="L134" s="60">
        <v>46642600</v>
      </c>
      <c r="M134" s="60">
        <v>20674000</v>
      </c>
      <c r="N134" s="60">
        <v>20311600</v>
      </c>
      <c r="O134" s="60">
        <v>40343000</v>
      </c>
      <c r="P134" s="60">
        <v>33019200</v>
      </c>
      <c r="Q134" s="60">
        <v>52024600</v>
      </c>
      <c r="R134" s="21"/>
      <c r="S134" s="21"/>
      <c r="T134" s="2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30" customHeight="1">
      <c r="A135" s="5"/>
      <c r="B135" s="56" t="s">
        <v>9</v>
      </c>
      <c r="C135" s="57" t="s">
        <v>122</v>
      </c>
      <c r="D135" s="58" t="s">
        <v>229</v>
      </c>
      <c r="E135" s="59">
        <f t="shared" si="2"/>
        <v>476660100</v>
      </c>
      <c r="F135" s="60">
        <v>10000000</v>
      </c>
      <c r="G135" s="60">
        <v>40550000</v>
      </c>
      <c r="H135" s="60">
        <v>40550000</v>
      </c>
      <c r="I135" s="60">
        <v>74500000</v>
      </c>
      <c r="J135" s="60">
        <v>7000000</v>
      </c>
      <c r="K135" s="60">
        <v>51000000</v>
      </c>
      <c r="L135" s="60">
        <v>38500000</v>
      </c>
      <c r="M135" s="60">
        <v>34500000</v>
      </c>
      <c r="N135" s="60">
        <v>33200000</v>
      </c>
      <c r="O135" s="60">
        <v>35200000</v>
      </c>
      <c r="P135" s="60">
        <v>40714500</v>
      </c>
      <c r="Q135" s="60">
        <v>70945600</v>
      </c>
      <c r="R135" s="21"/>
      <c r="S135" s="21"/>
      <c r="T135" s="2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30" customHeight="1">
      <c r="A136" s="5"/>
      <c r="B136" s="56" t="s">
        <v>9</v>
      </c>
      <c r="C136" s="57" t="s">
        <v>122</v>
      </c>
      <c r="D136" s="58" t="s">
        <v>230</v>
      </c>
      <c r="E136" s="59">
        <f t="shared" si="2"/>
        <v>4843000</v>
      </c>
      <c r="F136" s="60">
        <v>850000</v>
      </c>
      <c r="G136" s="60">
        <v>850000</v>
      </c>
      <c r="H136" s="60">
        <v>850000</v>
      </c>
      <c r="I136" s="60">
        <v>661500</v>
      </c>
      <c r="J136" s="60">
        <v>397600</v>
      </c>
      <c r="K136" s="60">
        <v>47000</v>
      </c>
      <c r="L136" s="60">
        <v>47000</v>
      </c>
      <c r="M136" s="60">
        <v>47000</v>
      </c>
      <c r="N136" s="60">
        <v>47000</v>
      </c>
      <c r="O136" s="60">
        <v>47000</v>
      </c>
      <c r="P136" s="60">
        <v>395100</v>
      </c>
      <c r="Q136" s="60">
        <v>603800</v>
      </c>
      <c r="R136" s="21"/>
      <c r="S136" s="21"/>
      <c r="T136" s="2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31.5" customHeight="1">
      <c r="A137" s="5"/>
      <c r="B137" s="56" t="s">
        <v>9</v>
      </c>
      <c r="C137" s="57" t="s">
        <v>122</v>
      </c>
      <c r="D137" s="58" t="s">
        <v>231</v>
      </c>
      <c r="E137" s="59">
        <f t="shared" si="2"/>
        <v>6069400</v>
      </c>
      <c r="F137" s="60">
        <v>1046000</v>
      </c>
      <c r="G137" s="60">
        <v>1074500</v>
      </c>
      <c r="H137" s="60">
        <v>1007500</v>
      </c>
      <c r="I137" s="60">
        <v>812000</v>
      </c>
      <c r="J137" s="60">
        <v>450000</v>
      </c>
      <c r="K137" s="60">
        <v>47200</v>
      </c>
      <c r="L137" s="60">
        <v>267200</v>
      </c>
      <c r="M137" s="60">
        <v>47200</v>
      </c>
      <c r="N137" s="60">
        <v>197200</v>
      </c>
      <c r="O137" s="60">
        <v>47200</v>
      </c>
      <c r="P137" s="60">
        <v>380700</v>
      </c>
      <c r="Q137" s="60">
        <v>692700</v>
      </c>
      <c r="R137" s="21"/>
      <c r="S137" s="21"/>
      <c r="T137" s="2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33" customHeight="1">
      <c r="A138" s="5"/>
      <c r="B138" s="56" t="s">
        <v>9</v>
      </c>
      <c r="C138" s="57" t="s">
        <v>122</v>
      </c>
      <c r="D138" s="58" t="s">
        <v>232</v>
      </c>
      <c r="E138" s="59">
        <f t="shared" si="2"/>
        <v>545400</v>
      </c>
      <c r="F138" s="60">
        <v>58300</v>
      </c>
      <c r="G138" s="60">
        <v>216100</v>
      </c>
      <c r="H138" s="60">
        <v>109500</v>
      </c>
      <c r="I138" s="60">
        <v>45700</v>
      </c>
      <c r="J138" s="60">
        <v>115800</v>
      </c>
      <c r="K138" s="60">
        <v>0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60">
        <v>0</v>
      </c>
      <c r="R138" s="21"/>
      <c r="S138" s="21"/>
      <c r="T138" s="2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33" customHeight="1">
      <c r="A139" s="5"/>
      <c r="B139" s="56" t="s">
        <v>9</v>
      </c>
      <c r="C139" s="57" t="s">
        <v>122</v>
      </c>
      <c r="D139" s="58" t="s">
        <v>233</v>
      </c>
      <c r="E139" s="59">
        <f t="shared" si="2"/>
        <v>8722500</v>
      </c>
      <c r="F139" s="60">
        <v>0</v>
      </c>
      <c r="G139" s="60">
        <v>0</v>
      </c>
      <c r="H139" s="60">
        <v>0</v>
      </c>
      <c r="I139" s="60">
        <v>2136600</v>
      </c>
      <c r="J139" s="60">
        <v>1331900</v>
      </c>
      <c r="K139" s="60">
        <v>0</v>
      </c>
      <c r="L139" s="60">
        <v>2300000</v>
      </c>
      <c r="M139" s="60">
        <v>1433400</v>
      </c>
      <c r="N139" s="60">
        <v>1136800</v>
      </c>
      <c r="O139" s="60">
        <v>379900</v>
      </c>
      <c r="P139" s="60">
        <v>3900</v>
      </c>
      <c r="Q139" s="60">
        <v>0</v>
      </c>
      <c r="R139" s="21"/>
      <c r="S139" s="21"/>
      <c r="T139" s="2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31.5" customHeight="1">
      <c r="A140" s="5"/>
      <c r="B140" s="56" t="s">
        <v>9</v>
      </c>
      <c r="C140" s="57" t="s">
        <v>122</v>
      </c>
      <c r="D140" s="58" t="s">
        <v>234</v>
      </c>
      <c r="E140" s="59">
        <f t="shared" si="2"/>
        <v>997800</v>
      </c>
      <c r="F140" s="60">
        <v>160000</v>
      </c>
      <c r="G140" s="60">
        <v>160000</v>
      </c>
      <c r="H140" s="60">
        <v>160000</v>
      </c>
      <c r="I140" s="60">
        <v>134000</v>
      </c>
      <c r="J140" s="60">
        <v>72500</v>
      </c>
      <c r="K140" s="60">
        <v>9000</v>
      </c>
      <c r="L140" s="60">
        <v>9000</v>
      </c>
      <c r="M140" s="60">
        <v>9000</v>
      </c>
      <c r="N140" s="60">
        <v>9000</v>
      </c>
      <c r="O140" s="60">
        <v>9000</v>
      </c>
      <c r="P140" s="60">
        <v>89500</v>
      </c>
      <c r="Q140" s="60">
        <v>176800</v>
      </c>
      <c r="R140" s="21"/>
      <c r="S140" s="21"/>
      <c r="T140" s="2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31.5" customHeight="1">
      <c r="A141" s="5"/>
      <c r="B141" s="56" t="s">
        <v>9</v>
      </c>
      <c r="C141" s="57" t="s">
        <v>123</v>
      </c>
      <c r="D141" s="58" t="s">
        <v>235</v>
      </c>
      <c r="E141" s="59">
        <f t="shared" si="2"/>
        <v>7618200</v>
      </c>
      <c r="F141" s="60">
        <v>1042600</v>
      </c>
      <c r="G141" s="60">
        <v>0</v>
      </c>
      <c r="H141" s="60">
        <v>0</v>
      </c>
      <c r="I141" s="60">
        <v>3088300</v>
      </c>
      <c r="J141" s="60">
        <v>0</v>
      </c>
      <c r="K141" s="60">
        <v>0</v>
      </c>
      <c r="L141" s="60">
        <v>3132300</v>
      </c>
      <c r="M141" s="60">
        <v>0</v>
      </c>
      <c r="N141" s="60">
        <v>0</v>
      </c>
      <c r="O141" s="60">
        <v>355000</v>
      </c>
      <c r="P141" s="60">
        <v>0</v>
      </c>
      <c r="Q141" s="60">
        <v>0</v>
      </c>
      <c r="R141" s="21"/>
      <c r="S141" s="21"/>
      <c r="T141" s="2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30" customHeight="1">
      <c r="A142" s="5"/>
      <c r="B142" s="56" t="s">
        <v>9</v>
      </c>
      <c r="C142" s="57" t="s">
        <v>156</v>
      </c>
      <c r="D142" s="58" t="s">
        <v>236</v>
      </c>
      <c r="E142" s="59">
        <f t="shared" si="2"/>
        <v>13540800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3385200</v>
      </c>
      <c r="O142" s="60">
        <v>3385200</v>
      </c>
      <c r="P142" s="60">
        <v>3385200</v>
      </c>
      <c r="Q142" s="60">
        <v>3385200</v>
      </c>
      <c r="R142" s="21"/>
      <c r="S142" s="21"/>
      <c r="T142" s="2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34.5" customHeight="1">
      <c r="A143" s="5"/>
      <c r="B143" s="56" t="s">
        <v>9</v>
      </c>
      <c r="C143" s="57" t="s">
        <v>157</v>
      </c>
      <c r="D143" s="58" t="s">
        <v>237</v>
      </c>
      <c r="E143" s="59">
        <f t="shared" si="2"/>
        <v>5900000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2200000</v>
      </c>
      <c r="L143" s="60">
        <v>350000</v>
      </c>
      <c r="M143" s="60">
        <v>1050000</v>
      </c>
      <c r="N143" s="60">
        <v>1230000</v>
      </c>
      <c r="O143" s="60">
        <v>1070000</v>
      </c>
      <c r="P143" s="60">
        <v>0</v>
      </c>
      <c r="Q143" s="60">
        <v>0</v>
      </c>
      <c r="R143" s="21"/>
      <c r="S143" s="21"/>
      <c r="T143" s="2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31.5" customHeight="1">
      <c r="A144" s="5"/>
      <c r="B144" s="56" t="s">
        <v>9</v>
      </c>
      <c r="C144" s="57" t="s">
        <v>158</v>
      </c>
      <c r="D144" s="58" t="s">
        <v>238</v>
      </c>
      <c r="E144" s="59">
        <f t="shared" si="2"/>
        <v>-207800</v>
      </c>
      <c r="F144" s="60">
        <v>-207800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60">
        <v>0</v>
      </c>
      <c r="N144" s="60">
        <v>0</v>
      </c>
      <c r="O144" s="60">
        <v>0</v>
      </c>
      <c r="P144" s="60">
        <v>0</v>
      </c>
      <c r="Q144" s="60">
        <v>0</v>
      </c>
      <c r="R144" s="21"/>
      <c r="S144" s="21"/>
      <c r="T144" s="2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31.5" customHeight="1">
      <c r="A145" s="5"/>
      <c r="B145" s="56" t="s">
        <v>9</v>
      </c>
      <c r="C145" s="57" t="s">
        <v>158</v>
      </c>
      <c r="D145" s="58" t="s">
        <v>239</v>
      </c>
      <c r="E145" s="59">
        <f t="shared" si="2"/>
        <v>-2300</v>
      </c>
      <c r="F145" s="60">
        <v>-2300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  <c r="R145" s="21"/>
      <c r="S145" s="21"/>
      <c r="T145" s="2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33" customHeight="1">
      <c r="A146" s="5"/>
      <c r="B146" s="56" t="s">
        <v>147</v>
      </c>
      <c r="C146" s="57" t="s">
        <v>103</v>
      </c>
      <c r="D146" s="58" t="s">
        <v>1</v>
      </c>
      <c r="E146" s="59">
        <f t="shared" si="2"/>
        <v>1600</v>
      </c>
      <c r="F146" s="60">
        <v>0</v>
      </c>
      <c r="G146" s="60">
        <v>1600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  <c r="R146" s="21"/>
      <c r="S146" s="21"/>
      <c r="T146" s="2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32.25" customHeight="1">
      <c r="A147" s="5"/>
      <c r="B147" s="56" t="s">
        <v>147</v>
      </c>
      <c r="C147" s="57" t="s">
        <v>159</v>
      </c>
      <c r="D147" s="58" t="s">
        <v>240</v>
      </c>
      <c r="E147" s="59">
        <f t="shared" si="2"/>
        <v>32100</v>
      </c>
      <c r="F147" s="60">
        <v>0</v>
      </c>
      <c r="G147" s="60">
        <v>0</v>
      </c>
      <c r="H147" s="60">
        <v>0</v>
      </c>
      <c r="I147" s="60">
        <v>0</v>
      </c>
      <c r="J147" s="60">
        <v>32100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  <c r="R147" s="21"/>
      <c r="S147" s="21"/>
      <c r="T147" s="2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30.75" customHeight="1">
      <c r="A148" s="5"/>
      <c r="B148" s="56" t="s">
        <v>147</v>
      </c>
      <c r="C148" s="57" t="s">
        <v>124</v>
      </c>
      <c r="D148" s="58" t="s">
        <v>241</v>
      </c>
      <c r="E148" s="59">
        <f t="shared" si="2"/>
        <v>194500</v>
      </c>
      <c r="F148" s="60">
        <v>16200</v>
      </c>
      <c r="G148" s="60">
        <v>16200</v>
      </c>
      <c r="H148" s="60">
        <v>16200</v>
      </c>
      <c r="I148" s="60">
        <v>16200</v>
      </c>
      <c r="J148" s="60">
        <v>16200</v>
      </c>
      <c r="K148" s="60">
        <v>16200</v>
      </c>
      <c r="L148" s="60">
        <v>16200</v>
      </c>
      <c r="M148" s="60">
        <v>16200</v>
      </c>
      <c r="N148" s="60">
        <v>16200</v>
      </c>
      <c r="O148" s="60">
        <v>16200</v>
      </c>
      <c r="P148" s="60">
        <v>16200</v>
      </c>
      <c r="Q148" s="60">
        <v>16300</v>
      </c>
      <c r="R148" s="21"/>
      <c r="S148" s="21"/>
      <c r="T148" s="2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33.75" customHeight="1">
      <c r="A149" s="5"/>
      <c r="B149" s="56" t="s">
        <v>147</v>
      </c>
      <c r="C149" s="57" t="s">
        <v>125</v>
      </c>
      <c r="D149" s="58" t="s">
        <v>242</v>
      </c>
      <c r="E149" s="59">
        <f t="shared" si="2"/>
        <v>500000</v>
      </c>
      <c r="F149" s="60">
        <v>42000</v>
      </c>
      <c r="G149" s="60">
        <v>42000</v>
      </c>
      <c r="H149" s="60">
        <v>42000</v>
      </c>
      <c r="I149" s="60">
        <v>42000</v>
      </c>
      <c r="J149" s="60">
        <v>42000</v>
      </c>
      <c r="K149" s="60">
        <v>42000</v>
      </c>
      <c r="L149" s="60">
        <v>42000</v>
      </c>
      <c r="M149" s="60">
        <v>42000</v>
      </c>
      <c r="N149" s="60">
        <v>42000</v>
      </c>
      <c r="O149" s="60">
        <v>42000</v>
      </c>
      <c r="P149" s="60">
        <v>42000</v>
      </c>
      <c r="Q149" s="60">
        <v>38000</v>
      </c>
      <c r="R149" s="21"/>
      <c r="S149" s="21"/>
      <c r="T149" s="2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47.25" customHeight="1">
      <c r="A150" s="5"/>
      <c r="B150" s="56" t="s">
        <v>10</v>
      </c>
      <c r="C150" s="57" t="s">
        <v>111</v>
      </c>
      <c r="D150" s="58" t="s">
        <v>1</v>
      </c>
      <c r="E150" s="59">
        <f t="shared" si="2"/>
        <v>248300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248300</v>
      </c>
      <c r="P150" s="60">
        <v>0</v>
      </c>
      <c r="Q150" s="60">
        <v>0</v>
      </c>
      <c r="R150" s="21"/>
      <c r="S150" s="21"/>
      <c r="T150" s="2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45" customHeight="1">
      <c r="A151" s="5"/>
      <c r="B151" s="56" t="s">
        <v>10</v>
      </c>
      <c r="C151" s="57" t="s">
        <v>143</v>
      </c>
      <c r="D151" s="58" t="s">
        <v>243</v>
      </c>
      <c r="E151" s="59">
        <f t="shared" si="2"/>
        <v>758100</v>
      </c>
      <c r="F151" s="60">
        <v>63200</v>
      </c>
      <c r="G151" s="60">
        <v>63200</v>
      </c>
      <c r="H151" s="60">
        <v>63200</v>
      </c>
      <c r="I151" s="60">
        <v>63200</v>
      </c>
      <c r="J151" s="60">
        <v>63200</v>
      </c>
      <c r="K151" s="60">
        <v>63200</v>
      </c>
      <c r="L151" s="60">
        <v>63200</v>
      </c>
      <c r="M151" s="60">
        <v>63200</v>
      </c>
      <c r="N151" s="60">
        <v>63200</v>
      </c>
      <c r="O151" s="60">
        <v>63200</v>
      </c>
      <c r="P151" s="60">
        <v>63100</v>
      </c>
      <c r="Q151" s="60">
        <v>63000</v>
      </c>
      <c r="R151" s="21"/>
      <c r="S151" s="21"/>
      <c r="T151" s="2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48.75" customHeight="1">
      <c r="A152" s="5"/>
      <c r="B152" s="56" t="s">
        <v>10</v>
      </c>
      <c r="C152" s="57" t="s">
        <v>126</v>
      </c>
      <c r="D152" s="58" t="s">
        <v>244</v>
      </c>
      <c r="E152" s="59">
        <f t="shared" si="2"/>
        <v>541700</v>
      </c>
      <c r="F152" s="60">
        <v>0</v>
      </c>
      <c r="G152" s="60">
        <v>0</v>
      </c>
      <c r="H152" s="60">
        <v>86000</v>
      </c>
      <c r="I152" s="60">
        <v>28700</v>
      </c>
      <c r="J152" s="60">
        <v>28700</v>
      </c>
      <c r="K152" s="60">
        <v>28700</v>
      </c>
      <c r="L152" s="60">
        <v>28700</v>
      </c>
      <c r="M152" s="60">
        <v>91200</v>
      </c>
      <c r="N152" s="60">
        <v>132900</v>
      </c>
      <c r="O152" s="60">
        <v>33900</v>
      </c>
      <c r="P152" s="60">
        <v>28700</v>
      </c>
      <c r="Q152" s="60">
        <v>54200</v>
      </c>
      <c r="R152" s="21"/>
      <c r="S152" s="21"/>
      <c r="T152" s="2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52.5" customHeight="1">
      <c r="A153" s="5"/>
      <c r="B153" s="56" t="s">
        <v>10</v>
      </c>
      <c r="C153" s="57" t="s">
        <v>127</v>
      </c>
      <c r="D153" s="58" t="s">
        <v>245</v>
      </c>
      <c r="E153" s="59">
        <f t="shared" si="2"/>
        <v>800000</v>
      </c>
      <c r="F153" s="60">
        <v>40000</v>
      </c>
      <c r="G153" s="60">
        <v>40000</v>
      </c>
      <c r="H153" s="60">
        <v>40000</v>
      </c>
      <c r="I153" s="60">
        <v>90000</v>
      </c>
      <c r="J153" s="60">
        <v>70000</v>
      </c>
      <c r="K153" s="60">
        <v>70000</v>
      </c>
      <c r="L153" s="60">
        <v>70000</v>
      </c>
      <c r="M153" s="60">
        <v>70000</v>
      </c>
      <c r="N153" s="60">
        <v>70000</v>
      </c>
      <c r="O153" s="60">
        <v>70000</v>
      </c>
      <c r="P153" s="60">
        <v>70000</v>
      </c>
      <c r="Q153" s="60">
        <v>100000</v>
      </c>
      <c r="R153" s="21"/>
      <c r="S153" s="21"/>
      <c r="T153" s="2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49.5" customHeight="1">
      <c r="A154" s="5"/>
      <c r="B154" s="56" t="s">
        <v>10</v>
      </c>
      <c r="C154" s="57" t="s">
        <v>160</v>
      </c>
      <c r="D154" s="58" t="s">
        <v>246</v>
      </c>
      <c r="E154" s="59">
        <f t="shared" si="2"/>
        <v>500000</v>
      </c>
      <c r="F154" s="60">
        <v>0</v>
      </c>
      <c r="G154" s="60">
        <v>0</v>
      </c>
      <c r="H154" s="60">
        <v>0</v>
      </c>
      <c r="I154" s="60">
        <v>0</v>
      </c>
      <c r="J154" s="60">
        <v>500000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  <c r="R154" s="21"/>
      <c r="S154" s="21"/>
      <c r="T154" s="2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42" customHeight="1">
      <c r="A155" s="5"/>
      <c r="B155" s="56" t="s">
        <v>148</v>
      </c>
      <c r="C155" s="57" t="s">
        <v>144</v>
      </c>
      <c r="D155" s="58" t="s">
        <v>1</v>
      </c>
      <c r="E155" s="59">
        <f t="shared" si="2"/>
        <v>160000</v>
      </c>
      <c r="F155" s="60">
        <v>0</v>
      </c>
      <c r="G155" s="60">
        <v>0</v>
      </c>
      <c r="H155" s="60">
        <v>0</v>
      </c>
      <c r="I155" s="60">
        <v>160000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  <c r="R155" s="21"/>
      <c r="S155" s="21"/>
      <c r="T155" s="2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47.25" customHeight="1">
      <c r="A156" s="5"/>
      <c r="B156" s="56" t="s">
        <v>11</v>
      </c>
      <c r="C156" s="57" t="s">
        <v>128</v>
      </c>
      <c r="D156" s="58" t="s">
        <v>1</v>
      </c>
      <c r="E156" s="59">
        <f t="shared" si="2"/>
        <v>40700</v>
      </c>
      <c r="F156" s="60">
        <v>0</v>
      </c>
      <c r="G156" s="60">
        <v>40700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  <c r="R156" s="21"/>
      <c r="S156" s="21"/>
      <c r="T156" s="2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45.75" customHeight="1">
      <c r="A157" s="5"/>
      <c r="B157" s="56" t="s">
        <v>11</v>
      </c>
      <c r="C157" s="57" t="s">
        <v>129</v>
      </c>
      <c r="D157" s="58" t="s">
        <v>247</v>
      </c>
      <c r="E157" s="59">
        <f t="shared" si="2"/>
        <v>640800</v>
      </c>
      <c r="F157" s="60">
        <v>57000</v>
      </c>
      <c r="G157" s="60">
        <v>57000</v>
      </c>
      <c r="H157" s="60">
        <v>57000</v>
      </c>
      <c r="I157" s="60">
        <v>57000</v>
      </c>
      <c r="J157" s="60">
        <v>57000</v>
      </c>
      <c r="K157" s="60">
        <v>57000</v>
      </c>
      <c r="L157" s="60">
        <v>57000</v>
      </c>
      <c r="M157" s="60">
        <v>57000</v>
      </c>
      <c r="N157" s="60">
        <v>57000</v>
      </c>
      <c r="O157" s="60">
        <v>57000</v>
      </c>
      <c r="P157" s="60">
        <v>57000</v>
      </c>
      <c r="Q157" s="60">
        <v>13800</v>
      </c>
      <c r="R157" s="21"/>
      <c r="S157" s="21"/>
      <c r="T157" s="2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49.5" customHeight="1">
      <c r="A158" s="5"/>
      <c r="B158" s="56" t="s">
        <v>11</v>
      </c>
      <c r="C158" s="57" t="s">
        <v>129</v>
      </c>
      <c r="D158" s="58" t="s">
        <v>248</v>
      </c>
      <c r="E158" s="59">
        <f t="shared" si="2"/>
        <v>8514000</v>
      </c>
      <c r="F158" s="60">
        <v>750000</v>
      </c>
      <c r="G158" s="60">
        <v>900000</v>
      </c>
      <c r="H158" s="60">
        <v>750000</v>
      </c>
      <c r="I158" s="60">
        <v>750000</v>
      </c>
      <c r="J158" s="60">
        <v>750000</v>
      </c>
      <c r="K158" s="60">
        <v>750000</v>
      </c>
      <c r="L158" s="60">
        <v>750000</v>
      </c>
      <c r="M158" s="60">
        <v>750000</v>
      </c>
      <c r="N158" s="60">
        <v>750000</v>
      </c>
      <c r="O158" s="60">
        <v>750000</v>
      </c>
      <c r="P158" s="60">
        <v>750000</v>
      </c>
      <c r="Q158" s="60">
        <v>114000</v>
      </c>
      <c r="R158" s="21"/>
      <c r="S158" s="21"/>
      <c r="T158" s="2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47.25" customHeight="1">
      <c r="A159" s="5"/>
      <c r="B159" s="56" t="s">
        <v>11</v>
      </c>
      <c r="C159" s="57" t="s">
        <v>129</v>
      </c>
      <c r="D159" s="58" t="s">
        <v>249</v>
      </c>
      <c r="E159" s="59">
        <f t="shared" si="2"/>
        <v>49000</v>
      </c>
      <c r="F159" s="60">
        <v>0</v>
      </c>
      <c r="G159" s="60">
        <v>0</v>
      </c>
      <c r="H159" s="60">
        <v>0</v>
      </c>
      <c r="I159" s="60">
        <v>49000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  <c r="R159" s="21"/>
      <c r="S159" s="21"/>
      <c r="T159" s="2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45.75" customHeight="1">
      <c r="A160" s="5"/>
      <c r="B160" s="56" t="s">
        <v>11</v>
      </c>
      <c r="C160" s="57" t="s">
        <v>129</v>
      </c>
      <c r="D160" s="58" t="s">
        <v>250</v>
      </c>
      <c r="E160" s="59">
        <f t="shared" si="2"/>
        <v>66000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0">
        <v>66000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  <c r="R160" s="21"/>
      <c r="S160" s="21"/>
      <c r="T160" s="2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48" customHeight="1">
      <c r="A161" s="5"/>
      <c r="B161" s="56" t="s">
        <v>11</v>
      </c>
      <c r="C161" s="57" t="s">
        <v>129</v>
      </c>
      <c r="D161" s="58" t="s">
        <v>251</v>
      </c>
      <c r="E161" s="59">
        <f t="shared" si="2"/>
        <v>118500</v>
      </c>
      <c r="F161" s="60">
        <v>15000</v>
      </c>
      <c r="G161" s="60">
        <v>10000</v>
      </c>
      <c r="H161" s="60">
        <v>10000</v>
      </c>
      <c r="I161" s="60">
        <v>10000</v>
      </c>
      <c r="J161" s="60">
        <v>10000</v>
      </c>
      <c r="K161" s="60">
        <v>10000</v>
      </c>
      <c r="L161" s="60">
        <v>10000</v>
      </c>
      <c r="M161" s="60">
        <v>10000</v>
      </c>
      <c r="N161" s="60">
        <v>10000</v>
      </c>
      <c r="O161" s="60">
        <v>10000</v>
      </c>
      <c r="P161" s="60">
        <v>10000</v>
      </c>
      <c r="Q161" s="60">
        <v>3500</v>
      </c>
      <c r="R161" s="21"/>
      <c r="S161" s="21"/>
      <c r="T161" s="2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45.75" customHeight="1">
      <c r="A162" s="5"/>
      <c r="B162" s="56" t="s">
        <v>11</v>
      </c>
      <c r="C162" s="57" t="s">
        <v>129</v>
      </c>
      <c r="D162" s="58" t="s">
        <v>252</v>
      </c>
      <c r="E162" s="59">
        <f t="shared" si="2"/>
        <v>165100</v>
      </c>
      <c r="F162" s="60">
        <v>20000</v>
      </c>
      <c r="G162" s="60">
        <v>14000</v>
      </c>
      <c r="H162" s="60">
        <v>14000</v>
      </c>
      <c r="I162" s="60">
        <v>14000</v>
      </c>
      <c r="J162" s="60">
        <v>14000</v>
      </c>
      <c r="K162" s="60">
        <v>14000</v>
      </c>
      <c r="L162" s="60">
        <v>14000</v>
      </c>
      <c r="M162" s="60">
        <v>14000</v>
      </c>
      <c r="N162" s="60">
        <v>14000</v>
      </c>
      <c r="O162" s="60">
        <v>14000</v>
      </c>
      <c r="P162" s="60">
        <v>14000</v>
      </c>
      <c r="Q162" s="60">
        <v>5100</v>
      </c>
      <c r="R162" s="21"/>
      <c r="S162" s="21"/>
      <c r="T162" s="2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48" customHeight="1">
      <c r="A163" s="5"/>
      <c r="B163" s="56" t="s">
        <v>11</v>
      </c>
      <c r="C163" s="57" t="s">
        <v>129</v>
      </c>
      <c r="D163" s="58" t="s">
        <v>253</v>
      </c>
      <c r="E163" s="59">
        <f t="shared" si="2"/>
        <v>15600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15600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  <c r="R163" s="21"/>
      <c r="S163" s="21"/>
      <c r="T163" s="2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48.75" customHeight="1">
      <c r="A164" s="5"/>
      <c r="B164" s="56" t="s">
        <v>11</v>
      </c>
      <c r="C164" s="57" t="s">
        <v>129</v>
      </c>
      <c r="D164" s="58" t="s">
        <v>254</v>
      </c>
      <c r="E164" s="59">
        <f t="shared" si="2"/>
        <v>879200</v>
      </c>
      <c r="F164" s="60">
        <v>78000</v>
      </c>
      <c r="G164" s="60">
        <v>78000</v>
      </c>
      <c r="H164" s="60">
        <v>78000</v>
      </c>
      <c r="I164" s="60">
        <v>78000</v>
      </c>
      <c r="J164" s="60">
        <v>78000</v>
      </c>
      <c r="K164" s="60">
        <v>78000</v>
      </c>
      <c r="L164" s="60">
        <v>78000</v>
      </c>
      <c r="M164" s="60">
        <v>78000</v>
      </c>
      <c r="N164" s="60">
        <v>78000</v>
      </c>
      <c r="O164" s="60">
        <v>78000</v>
      </c>
      <c r="P164" s="60">
        <v>78000</v>
      </c>
      <c r="Q164" s="60">
        <v>21200</v>
      </c>
      <c r="R164" s="21"/>
      <c r="S164" s="21"/>
      <c r="T164" s="2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48.75" customHeight="1">
      <c r="A165" s="5"/>
      <c r="B165" s="56" t="s">
        <v>11</v>
      </c>
      <c r="C165" s="57" t="s">
        <v>130</v>
      </c>
      <c r="D165" s="58" t="s">
        <v>255</v>
      </c>
      <c r="E165" s="59">
        <f t="shared" si="2"/>
        <v>29665800</v>
      </c>
      <c r="F165" s="60">
        <v>3100000</v>
      </c>
      <c r="G165" s="60">
        <v>2500000</v>
      </c>
      <c r="H165" s="60">
        <v>2500000</v>
      </c>
      <c r="I165" s="60">
        <v>2500000</v>
      </c>
      <c r="J165" s="60">
        <v>2500000</v>
      </c>
      <c r="K165" s="60">
        <v>2500000</v>
      </c>
      <c r="L165" s="60">
        <v>2500000</v>
      </c>
      <c r="M165" s="60">
        <v>2500000</v>
      </c>
      <c r="N165" s="60">
        <v>2500000</v>
      </c>
      <c r="O165" s="60">
        <v>2500000</v>
      </c>
      <c r="P165" s="60">
        <v>2500000</v>
      </c>
      <c r="Q165" s="60">
        <v>1565800</v>
      </c>
      <c r="R165" s="21"/>
      <c r="S165" s="21"/>
      <c r="T165" s="2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51" customHeight="1">
      <c r="A166" s="5"/>
      <c r="B166" s="56" t="s">
        <v>11</v>
      </c>
      <c r="C166" s="57" t="s">
        <v>130</v>
      </c>
      <c r="D166" s="58" t="s">
        <v>256</v>
      </c>
      <c r="E166" s="59">
        <f t="shared" si="2"/>
        <v>24891100</v>
      </c>
      <c r="F166" s="60">
        <v>400000</v>
      </c>
      <c r="G166" s="60">
        <v>2300000</v>
      </c>
      <c r="H166" s="60">
        <v>2100000</v>
      </c>
      <c r="I166" s="60">
        <v>2000000</v>
      </c>
      <c r="J166" s="60">
        <v>2000000</v>
      </c>
      <c r="K166" s="60">
        <v>2000000</v>
      </c>
      <c r="L166" s="60">
        <v>2000000</v>
      </c>
      <c r="M166" s="60">
        <v>2000000</v>
      </c>
      <c r="N166" s="60">
        <v>2000000</v>
      </c>
      <c r="O166" s="60">
        <v>2000000</v>
      </c>
      <c r="P166" s="60">
        <v>2000000</v>
      </c>
      <c r="Q166" s="60">
        <v>4091100</v>
      </c>
      <c r="R166" s="21"/>
      <c r="S166" s="21"/>
      <c r="T166" s="2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48" customHeight="1">
      <c r="A167" s="5"/>
      <c r="B167" s="56" t="s">
        <v>11</v>
      </c>
      <c r="C167" s="57" t="s">
        <v>161</v>
      </c>
      <c r="D167" s="58" t="s">
        <v>239</v>
      </c>
      <c r="E167" s="59">
        <f t="shared" si="2"/>
        <v>-11300</v>
      </c>
      <c r="F167" s="60">
        <v>-11300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0</v>
      </c>
      <c r="N167" s="60">
        <v>0</v>
      </c>
      <c r="O167" s="60">
        <v>0</v>
      </c>
      <c r="P167" s="60">
        <v>0</v>
      </c>
      <c r="Q167" s="60">
        <v>0</v>
      </c>
      <c r="R167" s="21"/>
      <c r="S167" s="21"/>
      <c r="T167" s="2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31.5" customHeight="1">
      <c r="A168" s="5"/>
      <c r="B168" s="56" t="s">
        <v>96</v>
      </c>
      <c r="C168" s="57" t="s">
        <v>104</v>
      </c>
      <c r="D168" s="58" t="s">
        <v>1</v>
      </c>
      <c r="E168" s="59">
        <f t="shared" si="2"/>
        <v>52134700</v>
      </c>
      <c r="F168" s="60">
        <v>4000000</v>
      </c>
      <c r="G168" s="60">
        <v>2447800</v>
      </c>
      <c r="H168" s="60">
        <v>2250000</v>
      </c>
      <c r="I168" s="60">
        <v>5947800</v>
      </c>
      <c r="J168" s="60">
        <v>4000000</v>
      </c>
      <c r="K168" s="60">
        <v>4000000</v>
      </c>
      <c r="L168" s="60">
        <v>6447800</v>
      </c>
      <c r="M168" s="60">
        <v>6541200</v>
      </c>
      <c r="N168" s="60">
        <v>4500100</v>
      </c>
      <c r="O168" s="60">
        <v>6000000</v>
      </c>
      <c r="P168" s="60">
        <v>4000000</v>
      </c>
      <c r="Q168" s="60">
        <v>2000000</v>
      </c>
      <c r="R168" s="21"/>
      <c r="S168" s="21"/>
      <c r="T168" s="2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33" customHeight="1">
      <c r="A169" s="5"/>
      <c r="B169" s="56" t="s">
        <v>96</v>
      </c>
      <c r="C169" s="57" t="s">
        <v>105</v>
      </c>
      <c r="D169" s="58" t="s">
        <v>1</v>
      </c>
      <c r="E169" s="59">
        <f t="shared" si="2"/>
        <v>2090000</v>
      </c>
      <c r="F169" s="60">
        <v>150000</v>
      </c>
      <c r="G169" s="60">
        <v>175000</v>
      </c>
      <c r="H169" s="60">
        <v>175000</v>
      </c>
      <c r="I169" s="60">
        <v>175000</v>
      </c>
      <c r="J169" s="60">
        <v>175000</v>
      </c>
      <c r="K169" s="60">
        <v>175000</v>
      </c>
      <c r="L169" s="60">
        <v>175000</v>
      </c>
      <c r="M169" s="60">
        <v>175000</v>
      </c>
      <c r="N169" s="60">
        <v>175000</v>
      </c>
      <c r="O169" s="60">
        <v>175000</v>
      </c>
      <c r="P169" s="60">
        <v>175000</v>
      </c>
      <c r="Q169" s="60">
        <v>190000</v>
      </c>
      <c r="R169" s="21"/>
      <c r="S169" s="21"/>
      <c r="T169" s="2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8.75" hidden="1">
      <c r="A170" s="5"/>
      <c r="B170" s="47"/>
      <c r="C170" s="48"/>
      <c r="D170" s="49"/>
      <c r="E170" s="61"/>
      <c r="F170" s="62"/>
      <c r="G170" s="51"/>
      <c r="H170" s="51"/>
      <c r="I170" s="51"/>
      <c r="J170" s="51"/>
      <c r="K170" s="51"/>
      <c r="L170" s="51"/>
      <c r="M170" s="51"/>
      <c r="N170" s="51"/>
      <c r="O170" s="63"/>
      <c r="P170" s="63"/>
      <c r="Q170" s="68"/>
      <c r="R170" s="21"/>
      <c r="S170" s="21"/>
      <c r="T170" s="2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8.75" hidden="1">
      <c r="A171" s="5"/>
      <c r="B171" s="47"/>
      <c r="C171" s="48"/>
      <c r="D171" s="49"/>
      <c r="E171" s="61"/>
      <c r="F171" s="63"/>
      <c r="G171" s="51"/>
      <c r="H171" s="51"/>
      <c r="I171" s="51"/>
      <c r="J171" s="51"/>
      <c r="K171" s="51"/>
      <c r="L171" s="51"/>
      <c r="M171" s="51"/>
      <c r="N171" s="51"/>
      <c r="O171" s="63"/>
      <c r="P171" s="63"/>
      <c r="Q171" s="68"/>
      <c r="R171" s="21"/>
      <c r="S171" s="21"/>
      <c r="T171" s="2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8.75" hidden="1">
      <c r="A172" s="5"/>
      <c r="B172" s="47"/>
      <c r="C172" s="48"/>
      <c r="D172" s="49"/>
      <c r="E172" s="61"/>
      <c r="F172" s="63"/>
      <c r="G172" s="51"/>
      <c r="H172" s="51"/>
      <c r="I172" s="51"/>
      <c r="J172" s="51"/>
      <c r="K172" s="51"/>
      <c r="L172" s="51"/>
      <c r="M172" s="51"/>
      <c r="N172" s="51"/>
      <c r="O172" s="63"/>
      <c r="P172" s="63"/>
      <c r="Q172" s="68"/>
      <c r="R172" s="21"/>
      <c r="S172" s="21"/>
      <c r="T172" s="2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8.75" hidden="1">
      <c r="A173" s="5"/>
      <c r="B173" s="47"/>
      <c r="C173" s="48"/>
      <c r="D173" s="49"/>
      <c r="E173" s="61"/>
      <c r="F173" s="63"/>
      <c r="G173" s="51"/>
      <c r="H173" s="51"/>
      <c r="I173" s="51"/>
      <c r="J173" s="51"/>
      <c r="K173" s="51"/>
      <c r="L173" s="51"/>
      <c r="M173" s="51"/>
      <c r="N173" s="51"/>
      <c r="O173" s="63"/>
      <c r="P173" s="63"/>
      <c r="Q173" s="68"/>
      <c r="R173" s="21"/>
      <c r="S173" s="21"/>
      <c r="T173" s="2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8.75" hidden="1">
      <c r="A174" s="5"/>
      <c r="B174" s="47"/>
      <c r="C174" s="48"/>
      <c r="D174" s="49"/>
      <c r="E174" s="61"/>
      <c r="F174" s="63"/>
      <c r="G174" s="51"/>
      <c r="H174" s="51"/>
      <c r="I174" s="51"/>
      <c r="J174" s="51"/>
      <c r="K174" s="51"/>
      <c r="L174" s="51"/>
      <c r="M174" s="51"/>
      <c r="N174" s="51"/>
      <c r="O174" s="63"/>
      <c r="P174" s="63"/>
      <c r="Q174" s="68"/>
      <c r="R174" s="21"/>
      <c r="S174" s="21"/>
      <c r="T174" s="2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8.75" hidden="1">
      <c r="A175" s="5"/>
      <c r="B175" s="47"/>
      <c r="C175" s="48"/>
      <c r="D175" s="49"/>
      <c r="E175" s="61"/>
      <c r="F175" s="63"/>
      <c r="G175" s="51"/>
      <c r="H175" s="51"/>
      <c r="I175" s="51"/>
      <c r="J175" s="51"/>
      <c r="K175" s="51"/>
      <c r="L175" s="51"/>
      <c r="M175" s="51"/>
      <c r="N175" s="51"/>
      <c r="O175" s="63"/>
      <c r="P175" s="63"/>
      <c r="Q175" s="68"/>
      <c r="R175" s="21"/>
      <c r="S175" s="21"/>
      <c r="T175" s="2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8.75" hidden="1">
      <c r="A176" s="5"/>
      <c r="B176" s="47"/>
      <c r="C176" s="48"/>
      <c r="D176" s="49"/>
      <c r="E176" s="61"/>
      <c r="F176" s="63"/>
      <c r="G176" s="51"/>
      <c r="H176" s="51"/>
      <c r="I176" s="51"/>
      <c r="J176" s="51"/>
      <c r="K176" s="51"/>
      <c r="L176" s="51"/>
      <c r="M176" s="51"/>
      <c r="N176" s="51"/>
      <c r="O176" s="63"/>
      <c r="P176" s="63"/>
      <c r="Q176" s="68"/>
      <c r="R176" s="21"/>
      <c r="S176" s="21"/>
      <c r="T176" s="2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8.75" hidden="1">
      <c r="A177" s="5"/>
      <c r="B177" s="47"/>
      <c r="C177" s="48"/>
      <c r="D177" s="49"/>
      <c r="E177" s="61"/>
      <c r="F177" s="63"/>
      <c r="G177" s="51"/>
      <c r="H177" s="51"/>
      <c r="I177" s="51"/>
      <c r="J177" s="51"/>
      <c r="K177" s="51"/>
      <c r="L177" s="51"/>
      <c r="M177" s="51"/>
      <c r="N177" s="51"/>
      <c r="O177" s="63"/>
      <c r="P177" s="63"/>
      <c r="Q177" s="68"/>
      <c r="R177" s="21"/>
      <c r="S177" s="21"/>
      <c r="T177" s="2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8.75" hidden="1">
      <c r="A178" s="5"/>
      <c r="B178" s="47"/>
      <c r="C178" s="48"/>
      <c r="D178" s="49"/>
      <c r="E178" s="61"/>
      <c r="F178" s="63"/>
      <c r="G178" s="51"/>
      <c r="H178" s="51"/>
      <c r="I178" s="51"/>
      <c r="J178" s="51"/>
      <c r="K178" s="51"/>
      <c r="L178" s="51"/>
      <c r="M178" s="51"/>
      <c r="N178" s="51"/>
      <c r="O178" s="63"/>
      <c r="P178" s="63"/>
      <c r="Q178" s="68"/>
      <c r="R178" s="21"/>
      <c r="S178" s="21"/>
      <c r="T178" s="2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8.75" hidden="1">
      <c r="A179" s="5"/>
      <c r="B179" s="47"/>
      <c r="C179" s="48"/>
      <c r="D179" s="49"/>
      <c r="E179" s="61"/>
      <c r="F179" s="63"/>
      <c r="G179" s="51"/>
      <c r="H179" s="51"/>
      <c r="I179" s="51"/>
      <c r="J179" s="51"/>
      <c r="K179" s="51"/>
      <c r="L179" s="51"/>
      <c r="M179" s="51"/>
      <c r="N179" s="51"/>
      <c r="O179" s="63"/>
      <c r="P179" s="63"/>
      <c r="Q179" s="68"/>
      <c r="R179" s="21"/>
      <c r="S179" s="21"/>
      <c r="T179" s="2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8.75" hidden="1">
      <c r="A180" s="5"/>
      <c r="B180" s="47"/>
      <c r="C180" s="48"/>
      <c r="D180" s="49"/>
      <c r="E180" s="61"/>
      <c r="F180" s="63"/>
      <c r="G180" s="51"/>
      <c r="H180" s="51"/>
      <c r="I180" s="51"/>
      <c r="J180" s="51"/>
      <c r="K180" s="51"/>
      <c r="L180" s="51"/>
      <c r="M180" s="51"/>
      <c r="N180" s="51"/>
      <c r="O180" s="63"/>
      <c r="P180" s="63"/>
      <c r="Q180" s="68"/>
      <c r="R180" s="21"/>
      <c r="S180" s="21"/>
      <c r="T180" s="2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18.75" hidden="1">
      <c r="A181" s="5"/>
      <c r="B181" s="47"/>
      <c r="C181" s="48"/>
      <c r="D181" s="49"/>
      <c r="E181" s="61"/>
      <c r="F181" s="63"/>
      <c r="G181" s="51"/>
      <c r="H181" s="51"/>
      <c r="I181" s="51"/>
      <c r="J181" s="51"/>
      <c r="K181" s="51"/>
      <c r="L181" s="51"/>
      <c r="M181" s="51"/>
      <c r="N181" s="51"/>
      <c r="O181" s="63"/>
      <c r="P181" s="63"/>
      <c r="Q181" s="68"/>
      <c r="R181" s="21"/>
      <c r="S181" s="21"/>
      <c r="T181" s="2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8.75" hidden="1">
      <c r="A182" s="5"/>
      <c r="B182" s="47"/>
      <c r="C182" s="48"/>
      <c r="D182" s="49"/>
      <c r="E182" s="61"/>
      <c r="F182" s="63"/>
      <c r="G182" s="51"/>
      <c r="H182" s="51"/>
      <c r="I182" s="51"/>
      <c r="J182" s="51"/>
      <c r="K182" s="51"/>
      <c r="L182" s="51"/>
      <c r="M182" s="51"/>
      <c r="N182" s="51"/>
      <c r="O182" s="63"/>
      <c r="P182" s="63"/>
      <c r="Q182" s="68"/>
      <c r="R182" s="21"/>
      <c r="S182" s="21"/>
      <c r="T182" s="2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8.75" hidden="1">
      <c r="A183" s="5"/>
      <c r="B183" s="47"/>
      <c r="C183" s="48"/>
      <c r="D183" s="49"/>
      <c r="E183" s="61"/>
      <c r="F183" s="63"/>
      <c r="G183" s="51"/>
      <c r="H183" s="51"/>
      <c r="I183" s="51"/>
      <c r="J183" s="51"/>
      <c r="K183" s="51"/>
      <c r="L183" s="51"/>
      <c r="M183" s="51"/>
      <c r="N183" s="51"/>
      <c r="O183" s="63"/>
      <c r="P183" s="63"/>
      <c r="Q183" s="68"/>
      <c r="R183" s="21"/>
      <c r="S183" s="21"/>
      <c r="T183" s="2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8.75" hidden="1">
      <c r="A184" s="5"/>
      <c r="B184" s="47"/>
      <c r="C184" s="48"/>
      <c r="D184" s="49"/>
      <c r="E184" s="61"/>
      <c r="F184" s="63"/>
      <c r="G184" s="51"/>
      <c r="H184" s="51"/>
      <c r="I184" s="51"/>
      <c r="J184" s="51"/>
      <c r="K184" s="51"/>
      <c r="L184" s="51"/>
      <c r="M184" s="51"/>
      <c r="N184" s="51"/>
      <c r="O184" s="63"/>
      <c r="P184" s="63"/>
      <c r="Q184" s="68"/>
      <c r="R184" s="21"/>
      <c r="S184" s="21"/>
      <c r="T184" s="2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8.75" hidden="1">
      <c r="A185" s="5"/>
      <c r="B185" s="47"/>
      <c r="C185" s="48"/>
      <c r="D185" s="49"/>
      <c r="E185" s="61"/>
      <c r="F185" s="63"/>
      <c r="G185" s="51"/>
      <c r="H185" s="51"/>
      <c r="I185" s="51"/>
      <c r="J185" s="51"/>
      <c r="K185" s="51"/>
      <c r="L185" s="51"/>
      <c r="M185" s="51"/>
      <c r="N185" s="51"/>
      <c r="O185" s="63"/>
      <c r="P185" s="63"/>
      <c r="Q185" s="68"/>
      <c r="R185" s="21"/>
      <c r="S185" s="21"/>
      <c r="T185" s="2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8.75" hidden="1">
      <c r="A186" s="5"/>
      <c r="B186" s="47"/>
      <c r="C186" s="48"/>
      <c r="D186" s="49"/>
      <c r="E186" s="61"/>
      <c r="F186" s="63"/>
      <c r="G186" s="51"/>
      <c r="H186" s="51"/>
      <c r="I186" s="51"/>
      <c r="J186" s="51"/>
      <c r="K186" s="51"/>
      <c r="L186" s="51"/>
      <c r="M186" s="51"/>
      <c r="N186" s="51"/>
      <c r="O186" s="63"/>
      <c r="P186" s="63"/>
      <c r="Q186" s="68"/>
      <c r="R186" s="21"/>
      <c r="S186" s="21"/>
      <c r="T186" s="2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8.75" hidden="1">
      <c r="A187" s="5"/>
      <c r="B187" s="47"/>
      <c r="C187" s="48"/>
      <c r="D187" s="49"/>
      <c r="E187" s="61"/>
      <c r="F187" s="63"/>
      <c r="G187" s="51"/>
      <c r="H187" s="51"/>
      <c r="I187" s="51"/>
      <c r="J187" s="51"/>
      <c r="K187" s="51"/>
      <c r="L187" s="51"/>
      <c r="M187" s="51"/>
      <c r="N187" s="51"/>
      <c r="O187" s="63"/>
      <c r="P187" s="63"/>
      <c r="Q187" s="68"/>
      <c r="R187" s="21"/>
      <c r="S187" s="21"/>
      <c r="T187" s="2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8.75" hidden="1">
      <c r="A188" s="5"/>
      <c r="B188" s="47"/>
      <c r="C188" s="48"/>
      <c r="D188" s="49"/>
      <c r="E188" s="61"/>
      <c r="F188" s="63"/>
      <c r="G188" s="51"/>
      <c r="H188" s="51"/>
      <c r="I188" s="51"/>
      <c r="J188" s="51"/>
      <c r="K188" s="51"/>
      <c r="L188" s="51"/>
      <c r="M188" s="51"/>
      <c r="N188" s="51"/>
      <c r="O188" s="63"/>
      <c r="P188" s="63"/>
      <c r="Q188" s="68"/>
      <c r="R188" s="21"/>
      <c r="S188" s="21"/>
      <c r="T188" s="2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8.75" hidden="1">
      <c r="A189" s="5"/>
      <c r="B189" s="47"/>
      <c r="C189" s="48"/>
      <c r="D189" s="49"/>
      <c r="E189" s="61"/>
      <c r="F189" s="63"/>
      <c r="G189" s="51"/>
      <c r="H189" s="51"/>
      <c r="I189" s="51"/>
      <c r="J189" s="51"/>
      <c r="K189" s="51"/>
      <c r="L189" s="51"/>
      <c r="M189" s="51"/>
      <c r="N189" s="51"/>
      <c r="O189" s="63"/>
      <c r="P189" s="63"/>
      <c r="Q189" s="68"/>
      <c r="R189" s="21"/>
      <c r="S189" s="21"/>
      <c r="T189" s="2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8.75" hidden="1">
      <c r="A190" s="5"/>
      <c r="B190" s="47"/>
      <c r="C190" s="48"/>
      <c r="D190" s="49"/>
      <c r="E190" s="61"/>
      <c r="F190" s="63"/>
      <c r="G190" s="51"/>
      <c r="H190" s="51"/>
      <c r="I190" s="51"/>
      <c r="J190" s="51"/>
      <c r="K190" s="51"/>
      <c r="L190" s="51"/>
      <c r="M190" s="51"/>
      <c r="N190" s="51"/>
      <c r="O190" s="63"/>
      <c r="P190" s="63"/>
      <c r="Q190" s="68"/>
      <c r="R190" s="21"/>
      <c r="S190" s="21"/>
      <c r="T190" s="2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8.75" hidden="1">
      <c r="A191" s="5"/>
      <c r="B191" s="52"/>
      <c r="C191" s="53"/>
      <c r="D191" s="54"/>
      <c r="E191" s="61"/>
      <c r="F191" s="63"/>
      <c r="G191" s="51"/>
      <c r="H191" s="51"/>
      <c r="I191" s="51"/>
      <c r="J191" s="51"/>
      <c r="K191" s="51"/>
      <c r="L191" s="51"/>
      <c r="M191" s="51"/>
      <c r="N191" s="51"/>
      <c r="O191" s="63"/>
      <c r="P191" s="63"/>
      <c r="Q191" s="68"/>
      <c r="R191" s="21"/>
      <c r="S191" s="21"/>
      <c r="T191" s="2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8.75" hidden="1">
      <c r="A192" s="5"/>
      <c r="B192" s="52"/>
      <c r="C192" s="53"/>
      <c r="D192" s="54"/>
      <c r="E192" s="61"/>
      <c r="F192" s="63"/>
      <c r="G192" s="51"/>
      <c r="H192" s="51"/>
      <c r="I192" s="51"/>
      <c r="J192" s="51"/>
      <c r="K192" s="51"/>
      <c r="L192" s="51"/>
      <c r="M192" s="51"/>
      <c r="N192" s="51"/>
      <c r="O192" s="63"/>
      <c r="P192" s="63"/>
      <c r="Q192" s="68"/>
      <c r="R192" s="21"/>
      <c r="S192" s="21"/>
      <c r="T192" s="2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75">
      <c r="A193" s="5"/>
      <c r="B193" s="76" t="s">
        <v>56</v>
      </c>
      <c r="C193" s="77" t="s">
        <v>51</v>
      </c>
      <c r="D193" s="77" t="s">
        <v>51</v>
      </c>
      <c r="E193" s="64">
        <f aca="true" t="shared" si="3" ref="E193:Q193">SUM(E31:E192)</f>
        <v>2398634200</v>
      </c>
      <c r="F193" s="64">
        <f t="shared" si="3"/>
        <v>85451100</v>
      </c>
      <c r="G193" s="64">
        <f t="shared" si="3"/>
        <v>178421000</v>
      </c>
      <c r="H193" s="64">
        <f t="shared" si="3"/>
        <v>179164100</v>
      </c>
      <c r="I193" s="64">
        <f t="shared" si="3"/>
        <v>272691700</v>
      </c>
      <c r="J193" s="64">
        <f t="shared" si="3"/>
        <v>120875200</v>
      </c>
      <c r="K193" s="64">
        <f t="shared" si="3"/>
        <v>217561200</v>
      </c>
      <c r="L193" s="64">
        <f t="shared" si="3"/>
        <v>237038800</v>
      </c>
      <c r="M193" s="64">
        <f t="shared" si="3"/>
        <v>154204000</v>
      </c>
      <c r="N193" s="64">
        <f t="shared" si="3"/>
        <v>160829200</v>
      </c>
      <c r="O193" s="64">
        <f t="shared" si="3"/>
        <v>232609700</v>
      </c>
      <c r="P193" s="64">
        <f t="shared" si="3"/>
        <v>311712300</v>
      </c>
      <c r="Q193" s="64">
        <f t="shared" si="3"/>
        <v>248075900</v>
      </c>
      <c r="R193" s="21"/>
      <c r="S193" s="37"/>
      <c r="T193" s="2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8.75" hidden="1">
      <c r="A194" s="5"/>
      <c r="B194" s="78"/>
      <c r="C194" s="79"/>
      <c r="D194" s="80"/>
      <c r="E194" s="61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8"/>
      <c r="R194" s="21"/>
      <c r="S194" s="37"/>
      <c r="T194" s="2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8.75" hidden="1">
      <c r="A195" s="5"/>
      <c r="B195" s="78"/>
      <c r="C195" s="79"/>
      <c r="D195" s="80"/>
      <c r="E195" s="61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8"/>
      <c r="R195" s="21"/>
      <c r="S195" s="37"/>
      <c r="T195" s="2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93.75" hidden="1">
      <c r="A196" s="5"/>
      <c r="B196" s="76" t="s">
        <v>57</v>
      </c>
      <c r="C196" s="77" t="s">
        <v>51</v>
      </c>
      <c r="D196" s="77" t="s">
        <v>51</v>
      </c>
      <c r="E196" s="64">
        <f aca="true" t="shared" si="4" ref="E196:Q196">SUM(E194:E195)</f>
        <v>0</v>
      </c>
      <c r="F196" s="64">
        <f t="shared" si="4"/>
        <v>0</v>
      </c>
      <c r="G196" s="64">
        <f t="shared" si="4"/>
        <v>0</v>
      </c>
      <c r="H196" s="64">
        <f t="shared" si="4"/>
        <v>0</v>
      </c>
      <c r="I196" s="64">
        <f t="shared" si="4"/>
        <v>0</v>
      </c>
      <c r="J196" s="64">
        <f t="shared" si="4"/>
        <v>0</v>
      </c>
      <c r="K196" s="64">
        <f t="shared" si="4"/>
        <v>0</v>
      </c>
      <c r="L196" s="64">
        <f t="shared" si="4"/>
        <v>0</v>
      </c>
      <c r="M196" s="64">
        <f t="shared" si="4"/>
        <v>0</v>
      </c>
      <c r="N196" s="64">
        <f t="shared" si="4"/>
        <v>0</v>
      </c>
      <c r="O196" s="64">
        <f t="shared" si="4"/>
        <v>0</v>
      </c>
      <c r="P196" s="64">
        <f t="shared" si="4"/>
        <v>0</v>
      </c>
      <c r="Q196" s="64">
        <f t="shared" si="4"/>
        <v>0</v>
      </c>
      <c r="R196" s="21"/>
      <c r="S196" s="37"/>
      <c r="T196" s="2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37.5">
      <c r="A197" s="5"/>
      <c r="B197" s="81" t="s">
        <v>58</v>
      </c>
      <c r="C197" s="77" t="s">
        <v>51</v>
      </c>
      <c r="D197" s="77" t="s">
        <v>51</v>
      </c>
      <c r="E197" s="64">
        <f aca="true" t="shared" si="5" ref="E197:Q197">E193+E196</f>
        <v>2398634200</v>
      </c>
      <c r="F197" s="64">
        <f t="shared" si="5"/>
        <v>85451100</v>
      </c>
      <c r="G197" s="64">
        <f t="shared" si="5"/>
        <v>178421000</v>
      </c>
      <c r="H197" s="64">
        <f t="shared" si="5"/>
        <v>179164100</v>
      </c>
      <c r="I197" s="64">
        <f t="shared" si="5"/>
        <v>272691700</v>
      </c>
      <c r="J197" s="64">
        <f t="shared" si="5"/>
        <v>120875200</v>
      </c>
      <c r="K197" s="64">
        <f t="shared" si="5"/>
        <v>217561200</v>
      </c>
      <c r="L197" s="64">
        <f t="shared" si="5"/>
        <v>237038800</v>
      </c>
      <c r="M197" s="64">
        <f t="shared" si="5"/>
        <v>154204000</v>
      </c>
      <c r="N197" s="64">
        <f t="shared" si="5"/>
        <v>160829200</v>
      </c>
      <c r="O197" s="64">
        <f t="shared" si="5"/>
        <v>232609700</v>
      </c>
      <c r="P197" s="64">
        <f t="shared" si="5"/>
        <v>311712300</v>
      </c>
      <c r="Q197" s="64">
        <f t="shared" si="5"/>
        <v>248075900</v>
      </c>
      <c r="R197" s="21"/>
      <c r="S197" s="37"/>
      <c r="T197" s="2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8.75">
      <c r="A198" s="5"/>
      <c r="B198" s="70"/>
      <c r="C198" s="84"/>
      <c r="D198" s="85"/>
      <c r="E198" s="65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21"/>
      <c r="S198" s="21"/>
      <c r="T198" s="2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8.75">
      <c r="A199" s="5"/>
      <c r="B199" s="67" t="s">
        <v>59</v>
      </c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38"/>
      <c r="S199" s="38"/>
      <c r="T199" s="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37.5">
      <c r="A200" s="5"/>
      <c r="B200" s="78" t="s">
        <v>2</v>
      </c>
      <c r="C200" s="79" t="s">
        <v>93</v>
      </c>
      <c r="D200" s="80" t="s">
        <v>1</v>
      </c>
      <c r="E200" s="82">
        <f>SUM(F200:Q200)</f>
        <v>5000000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82">
        <v>0</v>
      </c>
      <c r="M200" s="66">
        <v>0</v>
      </c>
      <c r="N200" s="66">
        <v>0</v>
      </c>
      <c r="O200" s="66">
        <v>0</v>
      </c>
      <c r="P200" s="66">
        <v>0</v>
      </c>
      <c r="Q200" s="66">
        <v>5000000</v>
      </c>
      <c r="R200" s="38"/>
      <c r="S200" s="38"/>
      <c r="T200" s="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56.25">
      <c r="A201" s="5"/>
      <c r="B201" s="78" t="s">
        <v>3</v>
      </c>
      <c r="C201" s="79" t="s">
        <v>145</v>
      </c>
      <c r="D201" s="80" t="s">
        <v>1</v>
      </c>
      <c r="E201" s="82">
        <f>SUM(F201:Q201)</f>
        <v>51316000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82">
        <v>0</v>
      </c>
      <c r="M201" s="66">
        <v>51316000</v>
      </c>
      <c r="N201" s="66">
        <v>0</v>
      </c>
      <c r="O201" s="66">
        <v>0</v>
      </c>
      <c r="P201" s="66">
        <v>0</v>
      </c>
      <c r="Q201" s="66">
        <v>0</v>
      </c>
      <c r="R201" s="38"/>
      <c r="S201" s="38"/>
      <c r="T201" s="3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56.25">
      <c r="A202" s="5"/>
      <c r="B202" s="78" t="s">
        <v>3</v>
      </c>
      <c r="C202" s="79" t="s">
        <v>13</v>
      </c>
      <c r="D202" s="80" t="s">
        <v>1</v>
      </c>
      <c r="E202" s="82">
        <f>SUM(F202:Q202)</f>
        <v>50000000</v>
      </c>
      <c r="F202" s="66">
        <v>0</v>
      </c>
      <c r="G202" s="66">
        <v>50000000</v>
      </c>
      <c r="H202" s="66">
        <v>0</v>
      </c>
      <c r="I202" s="66">
        <v>0</v>
      </c>
      <c r="J202" s="66">
        <v>0</v>
      </c>
      <c r="K202" s="66">
        <v>0</v>
      </c>
      <c r="L202" s="82">
        <v>0</v>
      </c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21"/>
      <c r="S202" s="21"/>
      <c r="T202" s="2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56.25">
      <c r="A203" s="5"/>
      <c r="B203" s="81" t="s">
        <v>60</v>
      </c>
      <c r="C203" s="77" t="s">
        <v>51</v>
      </c>
      <c r="D203" s="77" t="s">
        <v>51</v>
      </c>
      <c r="E203" s="83">
        <f aca="true" t="shared" si="6" ref="E203:Q203">SUM(E200:E202)</f>
        <v>106316000</v>
      </c>
      <c r="F203" s="83">
        <f t="shared" si="6"/>
        <v>0</v>
      </c>
      <c r="G203" s="83">
        <f t="shared" si="6"/>
        <v>50000000</v>
      </c>
      <c r="H203" s="83">
        <f t="shared" si="6"/>
        <v>0</v>
      </c>
      <c r="I203" s="83">
        <f t="shared" si="6"/>
        <v>0</v>
      </c>
      <c r="J203" s="83">
        <f t="shared" si="6"/>
        <v>0</v>
      </c>
      <c r="K203" s="83">
        <f t="shared" si="6"/>
        <v>0</v>
      </c>
      <c r="L203" s="83">
        <f t="shared" si="6"/>
        <v>0</v>
      </c>
      <c r="M203" s="83">
        <f t="shared" si="6"/>
        <v>51316000</v>
      </c>
      <c r="N203" s="83">
        <f t="shared" si="6"/>
        <v>0</v>
      </c>
      <c r="O203" s="83">
        <f t="shared" si="6"/>
        <v>0</v>
      </c>
      <c r="P203" s="83">
        <f t="shared" si="6"/>
        <v>0</v>
      </c>
      <c r="Q203" s="83">
        <f t="shared" si="6"/>
        <v>5000000</v>
      </c>
      <c r="R203" s="21"/>
      <c r="S203" s="21"/>
      <c r="T203" s="2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37.5">
      <c r="A204" s="5"/>
      <c r="B204" s="81" t="s">
        <v>61</v>
      </c>
      <c r="C204" s="77" t="s">
        <v>51</v>
      </c>
      <c r="D204" s="77" t="s">
        <v>51</v>
      </c>
      <c r="E204" s="83">
        <f aca="true" t="shared" si="7" ref="E204:Q204">E197+E203</f>
        <v>2504950200</v>
      </c>
      <c r="F204" s="83">
        <f t="shared" si="7"/>
        <v>85451100</v>
      </c>
      <c r="G204" s="83">
        <f t="shared" si="7"/>
        <v>228421000</v>
      </c>
      <c r="H204" s="83">
        <f t="shared" si="7"/>
        <v>179164100</v>
      </c>
      <c r="I204" s="83">
        <f t="shared" si="7"/>
        <v>272691700</v>
      </c>
      <c r="J204" s="83">
        <f t="shared" si="7"/>
        <v>120875200</v>
      </c>
      <c r="K204" s="83">
        <f t="shared" si="7"/>
        <v>217561200</v>
      </c>
      <c r="L204" s="83">
        <f t="shared" si="7"/>
        <v>237038800</v>
      </c>
      <c r="M204" s="83">
        <f t="shared" si="7"/>
        <v>205520000</v>
      </c>
      <c r="N204" s="83">
        <f t="shared" si="7"/>
        <v>160829200</v>
      </c>
      <c r="O204" s="83">
        <f t="shared" si="7"/>
        <v>232609700</v>
      </c>
      <c r="P204" s="83">
        <f t="shared" si="7"/>
        <v>311712300</v>
      </c>
      <c r="Q204" s="83">
        <f t="shared" si="7"/>
        <v>253075900</v>
      </c>
      <c r="R204" s="43"/>
      <c r="S204" s="21"/>
      <c r="T204" s="2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8.75">
      <c r="A205" s="5"/>
      <c r="B205" s="67" t="s">
        <v>62</v>
      </c>
      <c r="C205" s="77" t="s">
        <v>51</v>
      </c>
      <c r="D205" s="77" t="s">
        <v>51</v>
      </c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21"/>
      <c r="S205" s="21"/>
      <c r="T205" s="2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56.25">
      <c r="A206" s="5"/>
      <c r="B206" s="76" t="s">
        <v>63</v>
      </c>
      <c r="C206" s="77" t="s">
        <v>51</v>
      </c>
      <c r="D206" s="77" t="s">
        <v>51</v>
      </c>
      <c r="E206" s="88">
        <f aca="true" t="shared" si="8" ref="E206:Q206">E193+E203</f>
        <v>2504950200</v>
      </c>
      <c r="F206" s="88">
        <f t="shared" si="8"/>
        <v>85451100</v>
      </c>
      <c r="G206" s="88">
        <f t="shared" si="8"/>
        <v>228421000</v>
      </c>
      <c r="H206" s="88">
        <f t="shared" si="8"/>
        <v>179164100</v>
      </c>
      <c r="I206" s="88">
        <f t="shared" si="8"/>
        <v>272691700</v>
      </c>
      <c r="J206" s="88">
        <f t="shared" si="8"/>
        <v>120875200</v>
      </c>
      <c r="K206" s="88">
        <f t="shared" si="8"/>
        <v>217561200</v>
      </c>
      <c r="L206" s="88">
        <f t="shared" si="8"/>
        <v>237038800</v>
      </c>
      <c r="M206" s="88">
        <f t="shared" si="8"/>
        <v>205520000</v>
      </c>
      <c r="N206" s="88">
        <f t="shared" si="8"/>
        <v>160829200</v>
      </c>
      <c r="O206" s="88">
        <f t="shared" si="8"/>
        <v>232609700</v>
      </c>
      <c r="P206" s="88">
        <f t="shared" si="8"/>
        <v>311712300</v>
      </c>
      <c r="Q206" s="88">
        <f t="shared" si="8"/>
        <v>253075900</v>
      </c>
      <c r="R206" s="44"/>
      <c r="S206" s="21"/>
      <c r="T206" s="2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93.75" hidden="1">
      <c r="A207" s="5"/>
      <c r="B207" s="76" t="s">
        <v>64</v>
      </c>
      <c r="C207" s="77" t="s">
        <v>51</v>
      </c>
      <c r="D207" s="77" t="s">
        <v>51</v>
      </c>
      <c r="E207" s="83">
        <f aca="true" t="shared" si="9" ref="E207:Q207">E196</f>
        <v>0</v>
      </c>
      <c r="F207" s="83">
        <f t="shared" si="9"/>
        <v>0</v>
      </c>
      <c r="G207" s="83">
        <f t="shared" si="9"/>
        <v>0</v>
      </c>
      <c r="H207" s="83">
        <f t="shared" si="9"/>
        <v>0</v>
      </c>
      <c r="I207" s="83">
        <f t="shared" si="9"/>
        <v>0</v>
      </c>
      <c r="J207" s="83">
        <f t="shared" si="9"/>
        <v>0</v>
      </c>
      <c r="K207" s="83">
        <f t="shared" si="9"/>
        <v>0</v>
      </c>
      <c r="L207" s="83">
        <f t="shared" si="9"/>
        <v>0</v>
      </c>
      <c r="M207" s="83">
        <f t="shared" si="9"/>
        <v>0</v>
      </c>
      <c r="N207" s="83">
        <f t="shared" si="9"/>
        <v>0</v>
      </c>
      <c r="O207" s="83">
        <f t="shared" si="9"/>
        <v>0</v>
      </c>
      <c r="P207" s="83">
        <f t="shared" si="9"/>
        <v>0</v>
      </c>
      <c r="Q207" s="83">
        <f t="shared" si="9"/>
        <v>0</v>
      </c>
      <c r="R207" s="21"/>
      <c r="S207" s="21"/>
      <c r="T207" s="2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8.75">
      <c r="A208" s="5"/>
      <c r="B208" s="86"/>
      <c r="C208" s="77"/>
      <c r="D208" s="77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21"/>
      <c r="S208" s="21"/>
      <c r="T208" s="2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8.75" customHeight="1">
      <c r="A209" s="5"/>
      <c r="B209" s="125" t="s">
        <v>65</v>
      </c>
      <c r="C209" s="127"/>
      <c r="D209" s="126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39"/>
      <c r="S209" s="39"/>
      <c r="T209" s="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8.75" customHeight="1">
      <c r="A210" s="5"/>
      <c r="B210" s="125" t="s">
        <v>66</v>
      </c>
      <c r="C210" s="126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39"/>
      <c r="S210" s="39"/>
      <c r="T210" s="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21" ht="35.25" customHeight="1">
      <c r="A211" s="5"/>
      <c r="B211" s="56" t="s">
        <v>0</v>
      </c>
      <c r="C211" s="87" t="s">
        <v>257</v>
      </c>
      <c r="D211" s="58" t="s">
        <v>1</v>
      </c>
      <c r="E211" s="59">
        <f>SUM(F211:Q211)</f>
        <v>7329500</v>
      </c>
      <c r="F211" s="60">
        <v>475600</v>
      </c>
      <c r="G211" s="60">
        <v>575600</v>
      </c>
      <c r="H211" s="60">
        <v>592700</v>
      </c>
      <c r="I211" s="60">
        <v>602700</v>
      </c>
      <c r="J211" s="60">
        <v>631600</v>
      </c>
      <c r="K211" s="60">
        <v>652700</v>
      </c>
      <c r="L211" s="60">
        <v>652700</v>
      </c>
      <c r="M211" s="60">
        <v>592700</v>
      </c>
      <c r="N211" s="60">
        <v>633600</v>
      </c>
      <c r="O211" s="60">
        <v>658600</v>
      </c>
      <c r="P211" s="60">
        <v>643600</v>
      </c>
      <c r="Q211" s="60">
        <v>617400</v>
      </c>
      <c r="R211" s="40"/>
      <c r="S211" s="35"/>
      <c r="T211" s="35"/>
      <c r="U211" s="13"/>
    </row>
    <row r="212" spans="1:20" ht="33.75" customHeight="1">
      <c r="A212" s="5"/>
      <c r="B212" s="56" t="s">
        <v>2</v>
      </c>
      <c r="C212" s="87" t="s">
        <v>258</v>
      </c>
      <c r="D212" s="58" t="s">
        <v>1</v>
      </c>
      <c r="E212" s="59">
        <f aca="true" t="shared" si="10" ref="E212:E283">SUM(F212:Q212)</f>
        <v>2299300</v>
      </c>
      <c r="F212" s="60">
        <v>152500</v>
      </c>
      <c r="G212" s="60">
        <v>180000</v>
      </c>
      <c r="H212" s="60">
        <v>187200</v>
      </c>
      <c r="I212" s="60">
        <v>205200</v>
      </c>
      <c r="J212" s="60">
        <v>232500</v>
      </c>
      <c r="K212" s="60">
        <v>187200</v>
      </c>
      <c r="L212" s="60">
        <v>230200</v>
      </c>
      <c r="M212" s="60">
        <v>187200</v>
      </c>
      <c r="N212" s="60">
        <v>187200</v>
      </c>
      <c r="O212" s="60">
        <v>187200</v>
      </c>
      <c r="P212" s="60">
        <v>187200</v>
      </c>
      <c r="Q212" s="60">
        <v>175700</v>
      </c>
      <c r="R212" s="40"/>
      <c r="S212" s="35"/>
      <c r="T212" s="22"/>
    </row>
    <row r="213" spans="1:20" ht="36.75" customHeight="1">
      <c r="A213" s="5"/>
      <c r="B213" s="56" t="s">
        <v>2</v>
      </c>
      <c r="C213" s="87" t="s">
        <v>259</v>
      </c>
      <c r="D213" s="58" t="s">
        <v>1</v>
      </c>
      <c r="E213" s="59">
        <f t="shared" si="10"/>
        <v>59496600</v>
      </c>
      <c r="F213" s="60">
        <v>2361300</v>
      </c>
      <c r="G213" s="60">
        <v>3798100</v>
      </c>
      <c r="H213" s="60">
        <v>4615300</v>
      </c>
      <c r="I213" s="60">
        <v>5320600</v>
      </c>
      <c r="J213" s="60">
        <v>3981200</v>
      </c>
      <c r="K213" s="60">
        <v>4353200</v>
      </c>
      <c r="L213" s="60">
        <v>5643700</v>
      </c>
      <c r="M213" s="60">
        <v>4757700</v>
      </c>
      <c r="N213" s="60">
        <v>5717800</v>
      </c>
      <c r="O213" s="60">
        <v>6782400</v>
      </c>
      <c r="P213" s="60">
        <v>5564000</v>
      </c>
      <c r="Q213" s="60">
        <v>6601300</v>
      </c>
      <c r="R213" s="40"/>
      <c r="S213" s="35"/>
      <c r="T213" s="22"/>
    </row>
    <row r="214" spans="1:20" ht="31.5" customHeight="1">
      <c r="A214" s="5"/>
      <c r="B214" s="56" t="s">
        <v>2</v>
      </c>
      <c r="C214" s="87" t="s">
        <v>259</v>
      </c>
      <c r="D214" s="58" t="s">
        <v>167</v>
      </c>
      <c r="E214" s="59">
        <f t="shared" si="10"/>
        <v>3458000</v>
      </c>
      <c r="F214" s="60">
        <v>288200</v>
      </c>
      <c r="G214" s="60">
        <v>288200</v>
      </c>
      <c r="H214" s="60">
        <v>288200</v>
      </c>
      <c r="I214" s="60">
        <v>288200</v>
      </c>
      <c r="J214" s="60">
        <v>288200</v>
      </c>
      <c r="K214" s="60">
        <v>288200</v>
      </c>
      <c r="L214" s="60">
        <v>288200</v>
      </c>
      <c r="M214" s="60">
        <v>288200</v>
      </c>
      <c r="N214" s="60">
        <v>288200</v>
      </c>
      <c r="O214" s="60">
        <v>288200</v>
      </c>
      <c r="P214" s="60">
        <v>288200</v>
      </c>
      <c r="Q214" s="60">
        <v>287800</v>
      </c>
      <c r="R214" s="40"/>
      <c r="S214" s="35"/>
      <c r="T214" s="22"/>
    </row>
    <row r="215" spans="1:20" ht="33" customHeight="1">
      <c r="A215" s="5"/>
      <c r="B215" s="56" t="s">
        <v>2</v>
      </c>
      <c r="C215" s="87" t="s">
        <v>259</v>
      </c>
      <c r="D215" s="58" t="s">
        <v>169</v>
      </c>
      <c r="E215" s="59">
        <f t="shared" si="10"/>
        <v>66000</v>
      </c>
      <c r="F215" s="60">
        <v>5500</v>
      </c>
      <c r="G215" s="60">
        <v>5500</v>
      </c>
      <c r="H215" s="60">
        <v>5500</v>
      </c>
      <c r="I215" s="60">
        <v>5500</v>
      </c>
      <c r="J215" s="60">
        <v>5500</v>
      </c>
      <c r="K215" s="60">
        <v>5500</v>
      </c>
      <c r="L215" s="60">
        <v>5500</v>
      </c>
      <c r="M215" s="60">
        <v>5500</v>
      </c>
      <c r="N215" s="60">
        <v>5500</v>
      </c>
      <c r="O215" s="60">
        <v>5500</v>
      </c>
      <c r="P215" s="60">
        <v>5500</v>
      </c>
      <c r="Q215" s="60">
        <v>5500</v>
      </c>
      <c r="R215" s="40"/>
      <c r="S215" s="35"/>
      <c r="T215" s="22"/>
    </row>
    <row r="216" spans="1:20" ht="27.75" customHeight="1">
      <c r="A216" s="5"/>
      <c r="B216" s="56" t="s">
        <v>2</v>
      </c>
      <c r="C216" s="87" t="s">
        <v>259</v>
      </c>
      <c r="D216" s="58" t="s">
        <v>170</v>
      </c>
      <c r="E216" s="59">
        <f t="shared" si="10"/>
        <v>66000</v>
      </c>
      <c r="F216" s="60">
        <v>5500</v>
      </c>
      <c r="G216" s="60">
        <v>5500</v>
      </c>
      <c r="H216" s="60">
        <v>5500</v>
      </c>
      <c r="I216" s="60">
        <v>5500</v>
      </c>
      <c r="J216" s="60">
        <v>5500</v>
      </c>
      <c r="K216" s="60">
        <v>5500</v>
      </c>
      <c r="L216" s="60">
        <v>5500</v>
      </c>
      <c r="M216" s="60">
        <v>5500</v>
      </c>
      <c r="N216" s="60">
        <v>5500</v>
      </c>
      <c r="O216" s="60">
        <v>5500</v>
      </c>
      <c r="P216" s="60">
        <v>5500</v>
      </c>
      <c r="Q216" s="60">
        <v>5500</v>
      </c>
      <c r="R216" s="40"/>
      <c r="S216" s="35"/>
      <c r="T216" s="22"/>
    </row>
    <row r="217" spans="1:20" ht="29.25" customHeight="1">
      <c r="A217" s="5"/>
      <c r="B217" s="56" t="s">
        <v>2</v>
      </c>
      <c r="C217" s="87" t="s">
        <v>260</v>
      </c>
      <c r="D217" s="58" t="s">
        <v>171</v>
      </c>
      <c r="E217" s="59">
        <f t="shared" si="10"/>
        <v>25900</v>
      </c>
      <c r="F217" s="60">
        <v>0</v>
      </c>
      <c r="G217" s="60">
        <v>0</v>
      </c>
      <c r="H217" s="60">
        <v>25900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60">
        <v>0</v>
      </c>
      <c r="P217" s="60">
        <v>0</v>
      </c>
      <c r="Q217" s="60">
        <v>0</v>
      </c>
      <c r="R217" s="40"/>
      <c r="S217" s="35"/>
      <c r="T217" s="22"/>
    </row>
    <row r="218" spans="1:20" ht="33.75" customHeight="1">
      <c r="A218" s="5"/>
      <c r="B218" s="56" t="s">
        <v>2</v>
      </c>
      <c r="C218" s="87" t="s">
        <v>261</v>
      </c>
      <c r="D218" s="58" t="s">
        <v>1</v>
      </c>
      <c r="E218" s="59">
        <f t="shared" si="10"/>
        <v>5945297.53</v>
      </c>
      <c r="F218" s="60">
        <v>0</v>
      </c>
      <c r="G218" s="60">
        <v>0</v>
      </c>
      <c r="H218" s="60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0</v>
      </c>
      <c r="N218" s="60">
        <v>0</v>
      </c>
      <c r="O218" s="60">
        <v>0</v>
      </c>
      <c r="P218" s="60">
        <v>4982596.53</v>
      </c>
      <c r="Q218" s="60">
        <v>962701</v>
      </c>
      <c r="R218" s="40"/>
      <c r="S218" s="35"/>
      <c r="T218" s="22"/>
    </row>
    <row r="219" spans="1:20" ht="33" customHeight="1">
      <c r="A219" s="5"/>
      <c r="B219" s="56" t="s">
        <v>2</v>
      </c>
      <c r="C219" s="87" t="s">
        <v>262</v>
      </c>
      <c r="D219" s="58" t="s">
        <v>1</v>
      </c>
      <c r="E219" s="59">
        <f t="shared" si="10"/>
        <v>54306900</v>
      </c>
      <c r="F219" s="60">
        <v>2179900</v>
      </c>
      <c r="G219" s="60">
        <v>4426100</v>
      </c>
      <c r="H219" s="60">
        <v>4178500</v>
      </c>
      <c r="I219" s="60">
        <v>4542400</v>
      </c>
      <c r="J219" s="60">
        <v>3754500</v>
      </c>
      <c r="K219" s="60">
        <v>4390300</v>
      </c>
      <c r="L219" s="60">
        <v>4198500</v>
      </c>
      <c r="M219" s="60">
        <v>4764500</v>
      </c>
      <c r="N219" s="60">
        <v>4498500</v>
      </c>
      <c r="O219" s="60">
        <v>5508500</v>
      </c>
      <c r="P219" s="60">
        <v>6269300</v>
      </c>
      <c r="Q219" s="60">
        <v>5595900</v>
      </c>
      <c r="R219" s="40"/>
      <c r="S219" s="35"/>
      <c r="T219" s="22"/>
    </row>
    <row r="220" spans="1:20" ht="30" customHeight="1">
      <c r="A220" s="5"/>
      <c r="B220" s="56" t="s">
        <v>2</v>
      </c>
      <c r="C220" s="87" t="s">
        <v>262</v>
      </c>
      <c r="D220" s="58" t="s">
        <v>163</v>
      </c>
      <c r="E220" s="59">
        <f t="shared" si="10"/>
        <v>2500000</v>
      </c>
      <c r="F220" s="60">
        <v>0</v>
      </c>
      <c r="G220" s="60">
        <v>0</v>
      </c>
      <c r="H220" s="60">
        <v>452200</v>
      </c>
      <c r="I220" s="60">
        <v>1062800</v>
      </c>
      <c r="J220" s="60">
        <v>500000</v>
      </c>
      <c r="K220" s="60">
        <v>485000</v>
      </c>
      <c r="L220" s="60">
        <v>0</v>
      </c>
      <c r="M220" s="60">
        <v>0</v>
      </c>
      <c r="N220" s="60">
        <v>0</v>
      </c>
      <c r="O220" s="60">
        <v>0</v>
      </c>
      <c r="P220" s="60">
        <v>0</v>
      </c>
      <c r="Q220" s="60">
        <v>0</v>
      </c>
      <c r="R220" s="40"/>
      <c r="S220" s="35"/>
      <c r="T220" s="22"/>
    </row>
    <row r="221" spans="1:20" ht="30" customHeight="1">
      <c r="A221" s="5"/>
      <c r="B221" s="56" t="s">
        <v>2</v>
      </c>
      <c r="C221" s="87" t="s">
        <v>263</v>
      </c>
      <c r="D221" s="58" t="s">
        <v>1</v>
      </c>
      <c r="E221" s="59">
        <f t="shared" si="10"/>
        <v>34263900</v>
      </c>
      <c r="F221" s="60">
        <v>1050000</v>
      </c>
      <c r="G221" s="60">
        <v>2550000</v>
      </c>
      <c r="H221" s="60">
        <v>2670000</v>
      </c>
      <c r="I221" s="60">
        <v>2916000</v>
      </c>
      <c r="J221" s="60">
        <v>2484000</v>
      </c>
      <c r="K221" s="60">
        <v>2830000</v>
      </c>
      <c r="L221" s="60">
        <v>3166900</v>
      </c>
      <c r="M221" s="60">
        <v>2860000</v>
      </c>
      <c r="N221" s="60">
        <v>4025000</v>
      </c>
      <c r="O221" s="60">
        <v>3215000</v>
      </c>
      <c r="P221" s="60">
        <v>3562000</v>
      </c>
      <c r="Q221" s="60">
        <v>2935000</v>
      </c>
      <c r="R221" s="40"/>
      <c r="S221" s="35"/>
      <c r="T221" s="22"/>
    </row>
    <row r="222" spans="1:20" ht="29.25" customHeight="1">
      <c r="A222" s="5"/>
      <c r="B222" s="56" t="s">
        <v>2</v>
      </c>
      <c r="C222" s="87" t="s">
        <v>264</v>
      </c>
      <c r="D222" s="58" t="s">
        <v>1</v>
      </c>
      <c r="E222" s="59">
        <f t="shared" si="10"/>
        <v>350000</v>
      </c>
      <c r="F222" s="60">
        <v>0</v>
      </c>
      <c r="G222" s="60">
        <v>0</v>
      </c>
      <c r="H222" s="60">
        <v>0</v>
      </c>
      <c r="I222" s="60">
        <v>0</v>
      </c>
      <c r="J222" s="60">
        <v>200000</v>
      </c>
      <c r="K222" s="60">
        <v>0</v>
      </c>
      <c r="L222" s="60">
        <v>0</v>
      </c>
      <c r="M222" s="60">
        <v>150000</v>
      </c>
      <c r="N222" s="60">
        <v>0</v>
      </c>
      <c r="O222" s="60">
        <v>0</v>
      </c>
      <c r="P222" s="60">
        <v>0</v>
      </c>
      <c r="Q222" s="60">
        <v>0</v>
      </c>
      <c r="R222" s="40"/>
      <c r="S222" s="35"/>
      <c r="T222" s="22"/>
    </row>
    <row r="223" spans="1:20" ht="30" customHeight="1">
      <c r="A223" s="5"/>
      <c r="B223" s="56" t="s">
        <v>2</v>
      </c>
      <c r="C223" s="87" t="s">
        <v>265</v>
      </c>
      <c r="D223" s="58" t="s">
        <v>1</v>
      </c>
      <c r="E223" s="59">
        <f t="shared" si="10"/>
        <v>477000</v>
      </c>
      <c r="F223" s="60">
        <v>82000</v>
      </c>
      <c r="G223" s="60">
        <v>52200</v>
      </c>
      <c r="H223" s="60">
        <v>30200</v>
      </c>
      <c r="I223" s="60">
        <v>12000</v>
      </c>
      <c r="J223" s="60">
        <v>134200</v>
      </c>
      <c r="K223" s="60">
        <v>0</v>
      </c>
      <c r="L223" s="60">
        <v>14100</v>
      </c>
      <c r="M223" s="60">
        <v>28100</v>
      </c>
      <c r="N223" s="60">
        <v>28100</v>
      </c>
      <c r="O223" s="60">
        <v>0</v>
      </c>
      <c r="P223" s="60">
        <v>0</v>
      </c>
      <c r="Q223" s="60">
        <v>96100</v>
      </c>
      <c r="R223" s="40"/>
      <c r="S223" s="35"/>
      <c r="T223" s="22"/>
    </row>
    <row r="224" spans="1:20" ht="30" customHeight="1">
      <c r="A224" s="5"/>
      <c r="B224" s="56" t="s">
        <v>2</v>
      </c>
      <c r="C224" s="87" t="s">
        <v>266</v>
      </c>
      <c r="D224" s="58" t="s">
        <v>1</v>
      </c>
      <c r="E224" s="59">
        <f t="shared" si="10"/>
        <v>148000</v>
      </c>
      <c r="F224" s="60">
        <v>0</v>
      </c>
      <c r="G224" s="60">
        <v>0</v>
      </c>
      <c r="H224" s="60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40000</v>
      </c>
      <c r="N224" s="60">
        <v>108000</v>
      </c>
      <c r="O224" s="60">
        <v>0</v>
      </c>
      <c r="P224" s="60">
        <v>0</v>
      </c>
      <c r="Q224" s="60">
        <v>0</v>
      </c>
      <c r="R224" s="40"/>
      <c r="S224" s="35"/>
      <c r="T224" s="22"/>
    </row>
    <row r="225" spans="1:20" ht="27.75" customHeight="1">
      <c r="A225" s="5"/>
      <c r="B225" s="56" t="s">
        <v>2</v>
      </c>
      <c r="C225" s="87" t="s">
        <v>267</v>
      </c>
      <c r="D225" s="58" t="s">
        <v>1</v>
      </c>
      <c r="E225" s="59">
        <f t="shared" si="10"/>
        <v>4628300</v>
      </c>
      <c r="F225" s="60">
        <v>385000</v>
      </c>
      <c r="G225" s="60">
        <v>325700</v>
      </c>
      <c r="H225" s="60">
        <v>385700</v>
      </c>
      <c r="I225" s="60">
        <v>385700</v>
      </c>
      <c r="J225" s="60">
        <v>345700</v>
      </c>
      <c r="K225" s="60">
        <v>385700</v>
      </c>
      <c r="L225" s="60">
        <v>385700</v>
      </c>
      <c r="M225" s="60">
        <v>441700</v>
      </c>
      <c r="N225" s="60">
        <v>400000</v>
      </c>
      <c r="O225" s="60">
        <v>400000</v>
      </c>
      <c r="P225" s="60">
        <v>400000</v>
      </c>
      <c r="Q225" s="60">
        <v>387400</v>
      </c>
      <c r="R225" s="40"/>
      <c r="S225" s="35"/>
      <c r="T225" s="22"/>
    </row>
    <row r="226" spans="1:20" ht="30.75" customHeight="1">
      <c r="A226" s="5"/>
      <c r="B226" s="56" t="s">
        <v>2</v>
      </c>
      <c r="C226" s="87" t="s">
        <v>268</v>
      </c>
      <c r="D226" s="58" t="s">
        <v>1</v>
      </c>
      <c r="E226" s="59">
        <f t="shared" si="10"/>
        <v>100000</v>
      </c>
      <c r="F226" s="60">
        <v>0</v>
      </c>
      <c r="G226" s="60">
        <v>0</v>
      </c>
      <c r="H226" s="60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60">
        <v>0</v>
      </c>
      <c r="P226" s="60">
        <v>0</v>
      </c>
      <c r="Q226" s="60">
        <v>100000</v>
      </c>
      <c r="R226" s="40"/>
      <c r="S226" s="35"/>
      <c r="T226" s="22"/>
    </row>
    <row r="227" spans="1:20" ht="30.75" customHeight="1">
      <c r="A227" s="5"/>
      <c r="B227" s="56" t="s">
        <v>2</v>
      </c>
      <c r="C227" s="87" t="s">
        <v>268</v>
      </c>
      <c r="D227" s="58" t="s">
        <v>164</v>
      </c>
      <c r="E227" s="59">
        <f t="shared" si="10"/>
        <v>1410000</v>
      </c>
      <c r="F227" s="60">
        <v>0</v>
      </c>
      <c r="G227" s="60">
        <v>0</v>
      </c>
      <c r="H227" s="60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  <c r="O227" s="60">
        <v>0</v>
      </c>
      <c r="P227" s="60">
        <v>1410000</v>
      </c>
      <c r="Q227" s="60">
        <v>0</v>
      </c>
      <c r="R227" s="40"/>
      <c r="S227" s="35"/>
      <c r="T227" s="22"/>
    </row>
    <row r="228" spans="1:20" ht="33" customHeight="1">
      <c r="A228" s="5"/>
      <c r="B228" s="56" t="s">
        <v>2</v>
      </c>
      <c r="C228" s="87" t="s">
        <v>269</v>
      </c>
      <c r="D228" s="58" t="s">
        <v>1</v>
      </c>
      <c r="E228" s="59">
        <f t="shared" si="10"/>
        <v>2254900</v>
      </c>
      <c r="F228" s="60">
        <v>280000</v>
      </c>
      <c r="G228" s="60">
        <v>349000</v>
      </c>
      <c r="H228" s="60">
        <v>160000</v>
      </c>
      <c r="I228" s="60">
        <v>280000</v>
      </c>
      <c r="J228" s="60">
        <v>0</v>
      </c>
      <c r="K228" s="60">
        <v>0</v>
      </c>
      <c r="L228" s="60">
        <v>224600</v>
      </c>
      <c r="M228" s="60">
        <v>106400</v>
      </c>
      <c r="N228" s="60">
        <v>433300</v>
      </c>
      <c r="O228" s="60">
        <v>150000</v>
      </c>
      <c r="P228" s="60">
        <v>271600</v>
      </c>
      <c r="Q228" s="60">
        <v>0</v>
      </c>
      <c r="R228" s="40"/>
      <c r="S228" s="35"/>
      <c r="T228" s="22"/>
    </row>
    <row r="229" spans="1:20" ht="30" customHeight="1">
      <c r="A229" s="5"/>
      <c r="B229" s="56" t="s">
        <v>2</v>
      </c>
      <c r="C229" s="87" t="s">
        <v>270</v>
      </c>
      <c r="D229" s="58" t="s">
        <v>1</v>
      </c>
      <c r="E229" s="59">
        <f t="shared" si="10"/>
        <v>1200000</v>
      </c>
      <c r="F229" s="60">
        <v>100000</v>
      </c>
      <c r="G229" s="60">
        <v>230000</v>
      </c>
      <c r="H229" s="60">
        <v>124500</v>
      </c>
      <c r="I229" s="60">
        <v>100000</v>
      </c>
      <c r="J229" s="60">
        <v>100000</v>
      </c>
      <c r="K229" s="60">
        <v>50000</v>
      </c>
      <c r="L229" s="60">
        <v>100000</v>
      </c>
      <c r="M229" s="60">
        <v>25500</v>
      </c>
      <c r="N229" s="60">
        <v>120000</v>
      </c>
      <c r="O229" s="60">
        <v>150000</v>
      </c>
      <c r="P229" s="60">
        <v>100000</v>
      </c>
      <c r="Q229" s="60">
        <v>0</v>
      </c>
      <c r="R229" s="40"/>
      <c r="S229" s="35"/>
      <c r="T229" s="22"/>
    </row>
    <row r="230" spans="1:20" ht="27.75" customHeight="1">
      <c r="A230" s="5"/>
      <c r="B230" s="56" t="s">
        <v>2</v>
      </c>
      <c r="C230" s="87" t="s">
        <v>271</v>
      </c>
      <c r="D230" s="58" t="s">
        <v>1</v>
      </c>
      <c r="E230" s="59">
        <f t="shared" si="10"/>
        <v>1300000</v>
      </c>
      <c r="F230" s="60">
        <v>69300</v>
      </c>
      <c r="G230" s="60">
        <v>174800</v>
      </c>
      <c r="H230" s="60">
        <v>97600</v>
      </c>
      <c r="I230" s="60">
        <v>102300</v>
      </c>
      <c r="J230" s="60">
        <v>122100</v>
      </c>
      <c r="K230" s="60">
        <v>148100</v>
      </c>
      <c r="L230" s="60">
        <v>115500</v>
      </c>
      <c r="M230" s="60">
        <v>69800</v>
      </c>
      <c r="N230" s="60">
        <v>140000</v>
      </c>
      <c r="O230" s="60">
        <v>100000</v>
      </c>
      <c r="P230" s="60">
        <v>10700</v>
      </c>
      <c r="Q230" s="60">
        <v>149800</v>
      </c>
      <c r="R230" s="40"/>
      <c r="S230" s="35"/>
      <c r="T230" s="22"/>
    </row>
    <row r="231" spans="1:20" ht="30" customHeight="1">
      <c r="A231" s="5"/>
      <c r="B231" s="56" t="s">
        <v>2</v>
      </c>
      <c r="C231" s="87" t="s">
        <v>272</v>
      </c>
      <c r="D231" s="58" t="s">
        <v>162</v>
      </c>
      <c r="E231" s="59">
        <f t="shared" si="10"/>
        <v>6445200</v>
      </c>
      <c r="F231" s="60">
        <v>0</v>
      </c>
      <c r="G231" s="60">
        <v>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6445200</v>
      </c>
      <c r="O231" s="60">
        <v>0</v>
      </c>
      <c r="P231" s="60">
        <v>0</v>
      </c>
      <c r="Q231" s="60">
        <v>0</v>
      </c>
      <c r="R231" s="40"/>
      <c r="S231" s="35"/>
      <c r="T231" s="22"/>
    </row>
    <row r="232" spans="1:20" ht="33" customHeight="1">
      <c r="A232" s="5"/>
      <c r="B232" s="56" t="s">
        <v>3</v>
      </c>
      <c r="C232" s="87" t="s">
        <v>273</v>
      </c>
      <c r="D232" s="58" t="s">
        <v>1</v>
      </c>
      <c r="E232" s="59">
        <f t="shared" si="10"/>
        <v>27363400</v>
      </c>
      <c r="F232" s="60">
        <v>2441800</v>
      </c>
      <c r="G232" s="60">
        <v>2441800</v>
      </c>
      <c r="H232" s="60">
        <v>2441800</v>
      </c>
      <c r="I232" s="60">
        <v>2441800</v>
      </c>
      <c r="J232" s="60">
        <v>2441800</v>
      </c>
      <c r="K232" s="60">
        <v>2441800</v>
      </c>
      <c r="L232" s="60">
        <v>2441800</v>
      </c>
      <c r="M232" s="60">
        <v>2130300</v>
      </c>
      <c r="N232" s="60">
        <v>2130300</v>
      </c>
      <c r="O232" s="60">
        <v>2130300</v>
      </c>
      <c r="P232" s="60">
        <v>2130300</v>
      </c>
      <c r="Q232" s="60">
        <v>1749600</v>
      </c>
      <c r="R232" s="40"/>
      <c r="S232" s="35"/>
      <c r="T232" s="22"/>
    </row>
    <row r="233" spans="1:20" ht="36" customHeight="1">
      <c r="A233" s="5"/>
      <c r="B233" s="56" t="s">
        <v>3</v>
      </c>
      <c r="C233" s="87" t="s">
        <v>274</v>
      </c>
      <c r="D233" s="58" t="s">
        <v>1</v>
      </c>
      <c r="E233" s="59">
        <f t="shared" si="10"/>
        <v>3800000</v>
      </c>
      <c r="F233" s="60">
        <v>430000</v>
      </c>
      <c r="G233" s="60">
        <v>420000</v>
      </c>
      <c r="H233" s="60">
        <v>420000</v>
      </c>
      <c r="I233" s="60">
        <v>420000</v>
      </c>
      <c r="J233" s="60">
        <v>420000</v>
      </c>
      <c r="K233" s="60">
        <v>420000</v>
      </c>
      <c r="L233" s="60">
        <v>420000</v>
      </c>
      <c r="M233" s="60">
        <v>420000</v>
      </c>
      <c r="N233" s="60">
        <v>420000</v>
      </c>
      <c r="O233" s="60">
        <v>10000</v>
      </c>
      <c r="P233" s="60">
        <v>0</v>
      </c>
      <c r="Q233" s="60">
        <v>0</v>
      </c>
      <c r="R233" s="40"/>
      <c r="S233" s="35"/>
      <c r="T233" s="22"/>
    </row>
    <row r="234" spans="1:20" ht="33.75" customHeight="1">
      <c r="A234" s="5"/>
      <c r="B234" s="56" t="s">
        <v>3</v>
      </c>
      <c r="C234" s="87" t="s">
        <v>275</v>
      </c>
      <c r="D234" s="58" t="s">
        <v>1</v>
      </c>
      <c r="E234" s="59">
        <f t="shared" si="10"/>
        <v>5000000</v>
      </c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416700</v>
      </c>
      <c r="M234" s="60">
        <v>0</v>
      </c>
      <c r="N234" s="60">
        <v>833400</v>
      </c>
      <c r="O234" s="60">
        <v>0</v>
      </c>
      <c r="P234" s="60">
        <v>0</v>
      </c>
      <c r="Q234" s="60">
        <v>3749900</v>
      </c>
      <c r="R234" s="40"/>
      <c r="S234" s="35"/>
      <c r="T234" s="22"/>
    </row>
    <row r="235" spans="1:20" ht="32.25" customHeight="1">
      <c r="A235" s="5"/>
      <c r="B235" s="56" t="s">
        <v>4</v>
      </c>
      <c r="C235" s="87" t="s">
        <v>276</v>
      </c>
      <c r="D235" s="58" t="s">
        <v>1</v>
      </c>
      <c r="E235" s="59">
        <f t="shared" si="10"/>
        <v>4383200</v>
      </c>
      <c r="F235" s="60">
        <v>303200</v>
      </c>
      <c r="G235" s="60">
        <v>350000</v>
      </c>
      <c r="H235" s="60">
        <v>400000</v>
      </c>
      <c r="I235" s="60">
        <v>370000</v>
      </c>
      <c r="J235" s="60">
        <v>370000</v>
      </c>
      <c r="K235" s="60">
        <v>370000</v>
      </c>
      <c r="L235" s="60">
        <v>370000</v>
      </c>
      <c r="M235" s="60">
        <v>370000</v>
      </c>
      <c r="N235" s="60">
        <v>370000</v>
      </c>
      <c r="O235" s="60">
        <v>370000</v>
      </c>
      <c r="P235" s="60">
        <v>370000</v>
      </c>
      <c r="Q235" s="60">
        <v>370000</v>
      </c>
      <c r="R235" s="40"/>
      <c r="S235" s="35"/>
      <c r="T235" s="22"/>
    </row>
    <row r="236" spans="1:20" ht="33" customHeight="1">
      <c r="A236" s="5"/>
      <c r="B236" s="56" t="s">
        <v>4</v>
      </c>
      <c r="C236" s="87" t="s">
        <v>276</v>
      </c>
      <c r="D236" s="58" t="s">
        <v>174</v>
      </c>
      <c r="E236" s="59">
        <f t="shared" si="10"/>
        <v>24200</v>
      </c>
      <c r="F236" s="60">
        <v>6100</v>
      </c>
      <c r="G236" s="60">
        <v>0</v>
      </c>
      <c r="H236" s="60">
        <v>0</v>
      </c>
      <c r="I236" s="60">
        <v>6100</v>
      </c>
      <c r="J236" s="60">
        <v>0</v>
      </c>
      <c r="K236" s="60">
        <v>0</v>
      </c>
      <c r="L236" s="60">
        <v>6000</v>
      </c>
      <c r="M236" s="60">
        <v>0</v>
      </c>
      <c r="N236" s="60">
        <v>0</v>
      </c>
      <c r="O236" s="60">
        <v>6000</v>
      </c>
      <c r="P236" s="60">
        <v>0</v>
      </c>
      <c r="Q236" s="60">
        <v>0</v>
      </c>
      <c r="R236" s="40"/>
      <c r="S236" s="35"/>
      <c r="T236" s="22"/>
    </row>
    <row r="237" spans="1:20" ht="38.25" customHeight="1">
      <c r="A237" s="5"/>
      <c r="B237" s="56" t="s">
        <v>4</v>
      </c>
      <c r="C237" s="87" t="s">
        <v>276</v>
      </c>
      <c r="D237" s="58" t="s">
        <v>175</v>
      </c>
      <c r="E237" s="59">
        <f t="shared" si="10"/>
        <v>32700</v>
      </c>
      <c r="F237" s="60">
        <v>8200</v>
      </c>
      <c r="G237" s="60">
        <v>0</v>
      </c>
      <c r="H237" s="60">
        <v>0</v>
      </c>
      <c r="I237" s="60">
        <v>8200</v>
      </c>
      <c r="J237" s="60">
        <v>0</v>
      </c>
      <c r="K237" s="60">
        <v>0</v>
      </c>
      <c r="L237" s="60">
        <v>8200</v>
      </c>
      <c r="M237" s="60">
        <v>0</v>
      </c>
      <c r="N237" s="60">
        <v>0</v>
      </c>
      <c r="O237" s="60">
        <v>8100</v>
      </c>
      <c r="P237" s="60">
        <v>0</v>
      </c>
      <c r="Q237" s="60">
        <v>0</v>
      </c>
      <c r="R237" s="40"/>
      <c r="S237" s="35"/>
      <c r="T237" s="22"/>
    </row>
    <row r="238" spans="1:20" ht="36" customHeight="1">
      <c r="A238" s="5"/>
      <c r="B238" s="56" t="s">
        <v>4</v>
      </c>
      <c r="C238" s="87" t="s">
        <v>276</v>
      </c>
      <c r="D238" s="58" t="s">
        <v>176</v>
      </c>
      <c r="E238" s="59">
        <f t="shared" si="10"/>
        <v>25000</v>
      </c>
      <c r="F238" s="60">
        <v>6300</v>
      </c>
      <c r="G238" s="60">
        <v>0</v>
      </c>
      <c r="H238" s="60">
        <v>0</v>
      </c>
      <c r="I238" s="60">
        <v>6300</v>
      </c>
      <c r="J238" s="60">
        <v>0</v>
      </c>
      <c r="K238" s="60">
        <v>0</v>
      </c>
      <c r="L238" s="60">
        <v>6200</v>
      </c>
      <c r="M238" s="60">
        <v>0</v>
      </c>
      <c r="N238" s="60">
        <v>0</v>
      </c>
      <c r="O238" s="60">
        <v>6200</v>
      </c>
      <c r="P238" s="60">
        <v>0</v>
      </c>
      <c r="Q238" s="60">
        <v>0</v>
      </c>
      <c r="R238" s="40"/>
      <c r="S238" s="35"/>
      <c r="T238" s="22"/>
    </row>
    <row r="239" spans="1:20" ht="33" customHeight="1">
      <c r="A239" s="5"/>
      <c r="B239" s="56" t="s">
        <v>4</v>
      </c>
      <c r="C239" s="87" t="s">
        <v>276</v>
      </c>
      <c r="D239" s="58" t="s">
        <v>177</v>
      </c>
      <c r="E239" s="59">
        <f t="shared" si="10"/>
        <v>27100</v>
      </c>
      <c r="F239" s="60">
        <v>6800</v>
      </c>
      <c r="G239" s="60">
        <v>0</v>
      </c>
      <c r="H239" s="60">
        <v>0</v>
      </c>
      <c r="I239" s="60">
        <v>6800</v>
      </c>
      <c r="J239" s="60">
        <v>0</v>
      </c>
      <c r="K239" s="60">
        <v>0</v>
      </c>
      <c r="L239" s="60">
        <v>6800</v>
      </c>
      <c r="M239" s="60">
        <v>0</v>
      </c>
      <c r="N239" s="60">
        <v>0</v>
      </c>
      <c r="O239" s="60">
        <v>6700</v>
      </c>
      <c r="P239" s="60">
        <v>0</v>
      </c>
      <c r="Q239" s="60">
        <v>0</v>
      </c>
      <c r="R239" s="40"/>
      <c r="S239" s="35"/>
      <c r="T239" s="22"/>
    </row>
    <row r="240" spans="1:20" ht="34.5" customHeight="1">
      <c r="A240" s="5"/>
      <c r="B240" s="56" t="s">
        <v>4</v>
      </c>
      <c r="C240" s="87" t="s">
        <v>276</v>
      </c>
      <c r="D240" s="58" t="s">
        <v>178</v>
      </c>
      <c r="E240" s="59">
        <f t="shared" si="10"/>
        <v>20000</v>
      </c>
      <c r="F240" s="60">
        <v>5000</v>
      </c>
      <c r="G240" s="60">
        <v>0</v>
      </c>
      <c r="H240" s="60">
        <v>0</v>
      </c>
      <c r="I240" s="60">
        <v>5000</v>
      </c>
      <c r="J240" s="60">
        <v>0</v>
      </c>
      <c r="K240" s="60">
        <v>0</v>
      </c>
      <c r="L240" s="60">
        <v>5000</v>
      </c>
      <c r="M240" s="60">
        <v>0</v>
      </c>
      <c r="N240" s="60">
        <v>0</v>
      </c>
      <c r="O240" s="60">
        <v>5000</v>
      </c>
      <c r="P240" s="60">
        <v>0</v>
      </c>
      <c r="Q240" s="60">
        <v>0</v>
      </c>
      <c r="R240" s="40"/>
      <c r="S240" s="35"/>
      <c r="T240" s="22"/>
    </row>
    <row r="241" spans="1:20" ht="35.25" customHeight="1">
      <c r="A241" s="5"/>
      <c r="B241" s="56" t="s">
        <v>4</v>
      </c>
      <c r="C241" s="87" t="s">
        <v>276</v>
      </c>
      <c r="D241" s="58" t="s">
        <v>179</v>
      </c>
      <c r="E241" s="59">
        <f t="shared" si="10"/>
        <v>14000</v>
      </c>
      <c r="F241" s="60">
        <v>3500</v>
      </c>
      <c r="G241" s="60">
        <v>0</v>
      </c>
      <c r="H241" s="60">
        <v>0</v>
      </c>
      <c r="I241" s="60">
        <v>3500</v>
      </c>
      <c r="J241" s="60">
        <v>0</v>
      </c>
      <c r="K241" s="60">
        <v>0</v>
      </c>
      <c r="L241" s="60">
        <v>3500</v>
      </c>
      <c r="M241" s="60">
        <v>0</v>
      </c>
      <c r="N241" s="60">
        <v>0</v>
      </c>
      <c r="O241" s="60">
        <v>3500</v>
      </c>
      <c r="P241" s="60">
        <v>0</v>
      </c>
      <c r="Q241" s="60">
        <v>0</v>
      </c>
      <c r="R241" s="40"/>
      <c r="S241" s="35"/>
      <c r="T241" s="22"/>
    </row>
    <row r="242" spans="1:20" ht="30.75" customHeight="1">
      <c r="A242" s="5"/>
      <c r="B242" s="56" t="s">
        <v>4</v>
      </c>
      <c r="C242" s="87" t="s">
        <v>276</v>
      </c>
      <c r="D242" s="58" t="s">
        <v>180</v>
      </c>
      <c r="E242" s="59">
        <f t="shared" si="10"/>
        <v>22200</v>
      </c>
      <c r="F242" s="60">
        <v>5600</v>
      </c>
      <c r="G242" s="60">
        <v>0</v>
      </c>
      <c r="H242" s="60">
        <v>0</v>
      </c>
      <c r="I242" s="60">
        <v>5600</v>
      </c>
      <c r="J242" s="60">
        <v>0</v>
      </c>
      <c r="K242" s="60">
        <v>0</v>
      </c>
      <c r="L242" s="60">
        <v>5500</v>
      </c>
      <c r="M242" s="60">
        <v>0</v>
      </c>
      <c r="N242" s="60">
        <v>0</v>
      </c>
      <c r="O242" s="60">
        <v>5500</v>
      </c>
      <c r="P242" s="60">
        <v>0</v>
      </c>
      <c r="Q242" s="60">
        <v>0</v>
      </c>
      <c r="R242" s="40"/>
      <c r="S242" s="35"/>
      <c r="T242" s="22"/>
    </row>
    <row r="243" spans="1:20" ht="32.25" customHeight="1">
      <c r="A243" s="5"/>
      <c r="B243" s="56" t="s">
        <v>4</v>
      </c>
      <c r="C243" s="87" t="s">
        <v>276</v>
      </c>
      <c r="D243" s="58" t="s">
        <v>181</v>
      </c>
      <c r="E243" s="59">
        <f t="shared" si="10"/>
        <v>6600</v>
      </c>
      <c r="F243" s="60">
        <v>1700</v>
      </c>
      <c r="G243" s="60">
        <v>0</v>
      </c>
      <c r="H243" s="60">
        <v>0</v>
      </c>
      <c r="I243" s="60">
        <v>1700</v>
      </c>
      <c r="J243" s="60">
        <v>0</v>
      </c>
      <c r="K243" s="60">
        <v>0</v>
      </c>
      <c r="L243" s="60">
        <v>1600</v>
      </c>
      <c r="M243" s="60">
        <v>0</v>
      </c>
      <c r="N243" s="60">
        <v>0</v>
      </c>
      <c r="O243" s="60">
        <v>1600</v>
      </c>
      <c r="P243" s="60">
        <v>0</v>
      </c>
      <c r="Q243" s="60">
        <v>0</v>
      </c>
      <c r="R243" s="40"/>
      <c r="S243" s="35"/>
      <c r="T243" s="22"/>
    </row>
    <row r="244" spans="1:20" ht="32.25" customHeight="1">
      <c r="A244" s="5"/>
      <c r="B244" s="56" t="s">
        <v>4</v>
      </c>
      <c r="C244" s="87" t="s">
        <v>276</v>
      </c>
      <c r="D244" s="58" t="s">
        <v>182</v>
      </c>
      <c r="E244" s="59">
        <f t="shared" si="10"/>
        <v>12200</v>
      </c>
      <c r="F244" s="60">
        <v>3100</v>
      </c>
      <c r="G244" s="60">
        <v>0</v>
      </c>
      <c r="H244" s="60">
        <v>0</v>
      </c>
      <c r="I244" s="60">
        <v>3100</v>
      </c>
      <c r="J244" s="60">
        <v>0</v>
      </c>
      <c r="K244" s="60">
        <v>0</v>
      </c>
      <c r="L244" s="60">
        <v>3000</v>
      </c>
      <c r="M244" s="60">
        <v>0</v>
      </c>
      <c r="N244" s="60">
        <v>0</v>
      </c>
      <c r="O244" s="60">
        <v>3000</v>
      </c>
      <c r="P244" s="60">
        <v>0</v>
      </c>
      <c r="Q244" s="60">
        <v>0</v>
      </c>
      <c r="R244" s="40"/>
      <c r="S244" s="35"/>
      <c r="T244" s="22"/>
    </row>
    <row r="245" spans="1:20" ht="30" customHeight="1">
      <c r="A245" s="5"/>
      <c r="B245" s="56" t="s">
        <v>4</v>
      </c>
      <c r="C245" s="87" t="s">
        <v>276</v>
      </c>
      <c r="D245" s="58" t="s">
        <v>183</v>
      </c>
      <c r="E245" s="59">
        <f t="shared" si="10"/>
        <v>27200</v>
      </c>
      <c r="F245" s="60">
        <v>6800</v>
      </c>
      <c r="G245" s="60">
        <v>0</v>
      </c>
      <c r="H245" s="60">
        <v>0</v>
      </c>
      <c r="I245" s="60">
        <v>6800</v>
      </c>
      <c r="J245" s="60">
        <v>0</v>
      </c>
      <c r="K245" s="60">
        <v>0</v>
      </c>
      <c r="L245" s="60">
        <v>6800</v>
      </c>
      <c r="M245" s="60">
        <v>0</v>
      </c>
      <c r="N245" s="60">
        <v>0</v>
      </c>
      <c r="O245" s="60">
        <v>6800</v>
      </c>
      <c r="P245" s="60">
        <v>0</v>
      </c>
      <c r="Q245" s="60">
        <v>0</v>
      </c>
      <c r="R245" s="40"/>
      <c r="S245" s="35"/>
      <c r="T245" s="22"/>
    </row>
    <row r="246" spans="1:20" ht="32.25" customHeight="1">
      <c r="A246" s="5"/>
      <c r="B246" s="56" t="s">
        <v>4</v>
      </c>
      <c r="C246" s="87" t="s">
        <v>276</v>
      </c>
      <c r="D246" s="58" t="s">
        <v>184</v>
      </c>
      <c r="E246" s="59">
        <f t="shared" si="10"/>
        <v>498400</v>
      </c>
      <c r="F246" s="60">
        <v>124600</v>
      </c>
      <c r="G246" s="60">
        <v>0</v>
      </c>
      <c r="H246" s="60">
        <v>0</v>
      </c>
      <c r="I246" s="60">
        <v>124600</v>
      </c>
      <c r="J246" s="60">
        <v>0</v>
      </c>
      <c r="K246" s="60">
        <v>0</v>
      </c>
      <c r="L246" s="60">
        <v>124600</v>
      </c>
      <c r="M246" s="60">
        <v>0</v>
      </c>
      <c r="N246" s="60">
        <v>0</v>
      </c>
      <c r="O246" s="60">
        <v>124600</v>
      </c>
      <c r="P246" s="60">
        <v>0</v>
      </c>
      <c r="Q246" s="60">
        <v>0</v>
      </c>
      <c r="R246" s="40"/>
      <c r="S246" s="35"/>
      <c r="T246" s="22"/>
    </row>
    <row r="247" spans="1:20" ht="51" customHeight="1">
      <c r="A247" s="5"/>
      <c r="B247" s="56" t="s">
        <v>5</v>
      </c>
      <c r="C247" s="87" t="s">
        <v>277</v>
      </c>
      <c r="D247" s="58" t="s">
        <v>1</v>
      </c>
      <c r="E247" s="59">
        <f t="shared" si="10"/>
        <v>100000</v>
      </c>
      <c r="F247" s="60">
        <v>0</v>
      </c>
      <c r="G247" s="60">
        <v>50000</v>
      </c>
      <c r="H247" s="60">
        <v>50000</v>
      </c>
      <c r="I247" s="60">
        <v>0</v>
      </c>
      <c r="J247" s="60">
        <v>0</v>
      </c>
      <c r="K247" s="60">
        <v>0</v>
      </c>
      <c r="L247" s="60">
        <v>0</v>
      </c>
      <c r="M247" s="60">
        <v>0</v>
      </c>
      <c r="N247" s="60">
        <v>0</v>
      </c>
      <c r="O247" s="60">
        <v>0</v>
      </c>
      <c r="P247" s="60">
        <v>0</v>
      </c>
      <c r="Q247" s="60">
        <v>0</v>
      </c>
      <c r="R247" s="40"/>
      <c r="S247" s="35"/>
      <c r="T247" s="22"/>
    </row>
    <row r="248" spans="1:20" ht="48" customHeight="1">
      <c r="A248" s="5"/>
      <c r="B248" s="56" t="s">
        <v>5</v>
      </c>
      <c r="C248" s="87" t="s">
        <v>278</v>
      </c>
      <c r="D248" s="58" t="s">
        <v>1</v>
      </c>
      <c r="E248" s="59">
        <f t="shared" si="10"/>
        <v>7582800</v>
      </c>
      <c r="F248" s="60">
        <v>690000</v>
      </c>
      <c r="G248" s="60">
        <v>476000</v>
      </c>
      <c r="H248" s="60">
        <v>2541000</v>
      </c>
      <c r="I248" s="60">
        <v>849600</v>
      </c>
      <c r="J248" s="60">
        <v>586000</v>
      </c>
      <c r="K248" s="60">
        <v>550000</v>
      </c>
      <c r="L248" s="60">
        <v>580000</v>
      </c>
      <c r="M248" s="60">
        <v>370000</v>
      </c>
      <c r="N248" s="60">
        <v>280000</v>
      </c>
      <c r="O248" s="60">
        <v>281600</v>
      </c>
      <c r="P248" s="60">
        <v>251000</v>
      </c>
      <c r="Q248" s="60">
        <v>127600</v>
      </c>
      <c r="R248" s="40"/>
      <c r="S248" s="35"/>
      <c r="T248" s="22"/>
    </row>
    <row r="249" spans="1:20" ht="51" customHeight="1">
      <c r="A249" s="5"/>
      <c r="B249" s="56" t="s">
        <v>6</v>
      </c>
      <c r="C249" s="87" t="s">
        <v>279</v>
      </c>
      <c r="D249" s="58" t="s">
        <v>1</v>
      </c>
      <c r="E249" s="59">
        <f t="shared" si="10"/>
        <v>9283700</v>
      </c>
      <c r="F249" s="60">
        <v>500000</v>
      </c>
      <c r="G249" s="60">
        <v>836800</v>
      </c>
      <c r="H249" s="60">
        <v>828000</v>
      </c>
      <c r="I249" s="60">
        <v>828000</v>
      </c>
      <c r="J249" s="60">
        <v>828000</v>
      </c>
      <c r="K249" s="60">
        <v>828000</v>
      </c>
      <c r="L249" s="60">
        <v>828000</v>
      </c>
      <c r="M249" s="60">
        <v>758000</v>
      </c>
      <c r="N249" s="60">
        <v>758000</v>
      </c>
      <c r="O249" s="60">
        <v>758000</v>
      </c>
      <c r="P249" s="60">
        <v>758000</v>
      </c>
      <c r="Q249" s="60">
        <v>774900</v>
      </c>
      <c r="R249" s="40"/>
      <c r="S249" s="35"/>
      <c r="T249" s="22"/>
    </row>
    <row r="250" spans="1:20" ht="48" customHeight="1">
      <c r="A250" s="5"/>
      <c r="B250" s="56" t="s">
        <v>6</v>
      </c>
      <c r="C250" s="87" t="s">
        <v>279</v>
      </c>
      <c r="D250" s="58" t="s">
        <v>185</v>
      </c>
      <c r="E250" s="59">
        <f t="shared" si="10"/>
        <v>1281600</v>
      </c>
      <c r="F250" s="60">
        <v>106800</v>
      </c>
      <c r="G250" s="60">
        <v>106800</v>
      </c>
      <c r="H250" s="60">
        <v>106800</v>
      </c>
      <c r="I250" s="60">
        <v>106800</v>
      </c>
      <c r="J250" s="60">
        <v>213600</v>
      </c>
      <c r="K250" s="60">
        <v>106800</v>
      </c>
      <c r="L250" s="60">
        <v>106800</v>
      </c>
      <c r="M250" s="60">
        <v>106800</v>
      </c>
      <c r="N250" s="60">
        <v>106800</v>
      </c>
      <c r="O250" s="60">
        <v>106800</v>
      </c>
      <c r="P250" s="60">
        <v>106800</v>
      </c>
      <c r="Q250" s="60">
        <v>0</v>
      </c>
      <c r="R250" s="40"/>
      <c r="S250" s="35"/>
      <c r="T250" s="22"/>
    </row>
    <row r="251" spans="1:20" ht="48" customHeight="1">
      <c r="A251" s="5"/>
      <c r="B251" s="56" t="s">
        <v>6</v>
      </c>
      <c r="C251" s="87" t="s">
        <v>279</v>
      </c>
      <c r="D251" s="58" t="s">
        <v>186</v>
      </c>
      <c r="E251" s="59">
        <f t="shared" si="10"/>
        <v>7387000</v>
      </c>
      <c r="F251" s="60">
        <v>0</v>
      </c>
      <c r="G251" s="60">
        <v>4369000</v>
      </c>
      <c r="H251" s="60">
        <v>3018000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0">
        <v>0</v>
      </c>
      <c r="O251" s="60">
        <v>0</v>
      </c>
      <c r="P251" s="60">
        <v>0</v>
      </c>
      <c r="Q251" s="60">
        <v>0</v>
      </c>
      <c r="R251" s="40"/>
      <c r="S251" s="35"/>
      <c r="T251" s="22"/>
    </row>
    <row r="252" spans="1:20" ht="50.25" customHeight="1">
      <c r="A252" s="5"/>
      <c r="B252" s="56" t="s">
        <v>6</v>
      </c>
      <c r="C252" s="87" t="s">
        <v>279</v>
      </c>
      <c r="D252" s="58" t="s">
        <v>168</v>
      </c>
      <c r="E252" s="59">
        <f t="shared" si="10"/>
        <v>974600</v>
      </c>
      <c r="F252" s="60">
        <v>0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400000</v>
      </c>
      <c r="N252" s="60">
        <v>574600</v>
      </c>
      <c r="O252" s="60">
        <v>0</v>
      </c>
      <c r="P252" s="60">
        <v>0</v>
      </c>
      <c r="Q252" s="60">
        <v>0</v>
      </c>
      <c r="R252" s="40"/>
      <c r="S252" s="35"/>
      <c r="T252" s="22"/>
    </row>
    <row r="253" spans="1:20" ht="51" customHeight="1">
      <c r="A253" s="5"/>
      <c r="B253" s="56" t="s">
        <v>7</v>
      </c>
      <c r="C253" s="87" t="s">
        <v>280</v>
      </c>
      <c r="D253" s="58" t="s">
        <v>1</v>
      </c>
      <c r="E253" s="59">
        <f t="shared" si="10"/>
        <v>13717100</v>
      </c>
      <c r="F253" s="60">
        <v>750000</v>
      </c>
      <c r="G253" s="60">
        <v>1020000</v>
      </c>
      <c r="H253" s="60">
        <v>1170000</v>
      </c>
      <c r="I253" s="60">
        <v>1880000</v>
      </c>
      <c r="J253" s="60">
        <v>500000</v>
      </c>
      <c r="K253" s="60">
        <v>1170000</v>
      </c>
      <c r="L253" s="60">
        <v>1320000</v>
      </c>
      <c r="M253" s="60">
        <v>1170000</v>
      </c>
      <c r="N253" s="60">
        <v>1080000</v>
      </c>
      <c r="O253" s="60">
        <v>1210000</v>
      </c>
      <c r="P253" s="60">
        <v>1060000</v>
      </c>
      <c r="Q253" s="60">
        <v>1387100</v>
      </c>
      <c r="R253" s="40"/>
      <c r="S253" s="35"/>
      <c r="T253" s="22"/>
    </row>
    <row r="254" spans="1:20" ht="48" customHeight="1">
      <c r="A254" s="5"/>
      <c r="B254" s="56" t="s">
        <v>7</v>
      </c>
      <c r="C254" s="87" t="s">
        <v>281</v>
      </c>
      <c r="D254" s="58" t="s">
        <v>1</v>
      </c>
      <c r="E254" s="59">
        <f t="shared" si="10"/>
        <v>884500</v>
      </c>
      <c r="F254" s="60">
        <v>184500</v>
      </c>
      <c r="G254" s="60">
        <v>200000</v>
      </c>
      <c r="H254" s="60">
        <v>200000</v>
      </c>
      <c r="I254" s="60">
        <v>200000</v>
      </c>
      <c r="J254" s="60">
        <v>100000</v>
      </c>
      <c r="K254" s="60">
        <v>0</v>
      </c>
      <c r="L254" s="60">
        <v>0</v>
      </c>
      <c r="M254" s="60">
        <v>0</v>
      </c>
      <c r="N254" s="60">
        <v>0</v>
      </c>
      <c r="O254" s="60">
        <v>0</v>
      </c>
      <c r="P254" s="60">
        <v>0</v>
      </c>
      <c r="Q254" s="60">
        <v>0</v>
      </c>
      <c r="R254" s="40"/>
      <c r="S254" s="35"/>
      <c r="T254" s="22"/>
    </row>
    <row r="255" spans="1:20" ht="47.25" customHeight="1">
      <c r="A255" s="5"/>
      <c r="B255" s="56" t="s">
        <v>8</v>
      </c>
      <c r="C255" s="87" t="s">
        <v>282</v>
      </c>
      <c r="D255" s="58" t="s">
        <v>168</v>
      </c>
      <c r="E255" s="59">
        <f t="shared" si="10"/>
        <v>0</v>
      </c>
      <c r="F255" s="60">
        <v>0</v>
      </c>
      <c r="G255" s="60">
        <v>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  <c r="O255" s="60">
        <v>0</v>
      </c>
      <c r="P255" s="60">
        <v>0</v>
      </c>
      <c r="Q255" s="60">
        <v>0</v>
      </c>
      <c r="R255" s="40"/>
      <c r="S255" s="35"/>
      <c r="T255" s="22"/>
    </row>
    <row r="256" spans="1:20" ht="48" customHeight="1">
      <c r="A256" s="5"/>
      <c r="B256" s="56" t="s">
        <v>8</v>
      </c>
      <c r="C256" s="87" t="s">
        <v>283</v>
      </c>
      <c r="D256" s="58" t="s">
        <v>1</v>
      </c>
      <c r="E256" s="59">
        <f t="shared" si="10"/>
        <v>2762410.61</v>
      </c>
      <c r="F256" s="60">
        <v>0</v>
      </c>
      <c r="G256" s="60">
        <v>0</v>
      </c>
      <c r="H256" s="60">
        <v>138510.61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120700</v>
      </c>
      <c r="O256" s="60">
        <v>2318700</v>
      </c>
      <c r="P256" s="60">
        <v>25500</v>
      </c>
      <c r="Q256" s="60">
        <v>159000</v>
      </c>
      <c r="R256" s="40"/>
      <c r="S256" s="35"/>
      <c r="T256" s="22"/>
    </row>
    <row r="257" spans="1:20" ht="51" customHeight="1">
      <c r="A257" s="5"/>
      <c r="B257" s="56" t="s">
        <v>8</v>
      </c>
      <c r="C257" s="87" t="s">
        <v>283</v>
      </c>
      <c r="D257" s="58" t="s">
        <v>188</v>
      </c>
      <c r="E257" s="59">
        <f t="shared" si="10"/>
        <v>3035200</v>
      </c>
      <c r="F257" s="60">
        <v>0</v>
      </c>
      <c r="G257" s="60">
        <v>0</v>
      </c>
      <c r="H257" s="60">
        <v>0</v>
      </c>
      <c r="I257" s="60">
        <v>2853000</v>
      </c>
      <c r="J257" s="60">
        <v>182200</v>
      </c>
      <c r="K257" s="60">
        <v>0</v>
      </c>
      <c r="L257" s="60">
        <v>0</v>
      </c>
      <c r="M257" s="60">
        <v>0</v>
      </c>
      <c r="N257" s="60">
        <v>0</v>
      </c>
      <c r="O257" s="60">
        <v>0</v>
      </c>
      <c r="P257" s="60">
        <v>0</v>
      </c>
      <c r="Q257" s="60">
        <v>0</v>
      </c>
      <c r="R257" s="40"/>
      <c r="S257" s="35"/>
      <c r="T257" s="22"/>
    </row>
    <row r="258" spans="1:20" ht="54" customHeight="1">
      <c r="A258" s="5"/>
      <c r="B258" s="56" t="s">
        <v>8</v>
      </c>
      <c r="C258" s="87" t="s">
        <v>284</v>
      </c>
      <c r="D258" s="58" t="s">
        <v>1</v>
      </c>
      <c r="E258" s="59">
        <f t="shared" si="10"/>
        <v>13722600</v>
      </c>
      <c r="F258" s="60">
        <v>0</v>
      </c>
      <c r="G258" s="60">
        <v>0</v>
      </c>
      <c r="H258" s="60">
        <v>800000</v>
      </c>
      <c r="I258" s="60">
        <v>730000</v>
      </c>
      <c r="J258" s="60">
        <v>2820000</v>
      </c>
      <c r="K258" s="60">
        <v>0</v>
      </c>
      <c r="L258" s="60">
        <v>0</v>
      </c>
      <c r="M258" s="60">
        <v>1080000</v>
      </c>
      <c r="N258" s="60">
        <v>5000000</v>
      </c>
      <c r="O258" s="60">
        <v>0</v>
      </c>
      <c r="P258" s="60">
        <v>2000000</v>
      </c>
      <c r="Q258" s="60">
        <v>1292600</v>
      </c>
      <c r="R258" s="40"/>
      <c r="S258" s="35"/>
      <c r="T258" s="22"/>
    </row>
    <row r="259" spans="1:20" ht="51" customHeight="1">
      <c r="A259" s="5"/>
      <c r="B259" s="56" t="s">
        <v>8</v>
      </c>
      <c r="C259" s="87" t="s">
        <v>284</v>
      </c>
      <c r="D259" s="58" t="s">
        <v>189</v>
      </c>
      <c r="E259" s="59">
        <f t="shared" si="10"/>
        <v>142340500</v>
      </c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>
        <v>0</v>
      </c>
      <c r="N259" s="60">
        <v>0</v>
      </c>
      <c r="O259" s="60">
        <v>0</v>
      </c>
      <c r="P259" s="60">
        <v>142340500</v>
      </c>
      <c r="Q259" s="60">
        <v>0</v>
      </c>
      <c r="R259" s="40"/>
      <c r="S259" s="35"/>
      <c r="T259" s="22"/>
    </row>
    <row r="260" spans="1:20" ht="51" customHeight="1">
      <c r="A260" s="5"/>
      <c r="B260" s="56" t="s">
        <v>8</v>
      </c>
      <c r="C260" s="87" t="s">
        <v>285</v>
      </c>
      <c r="D260" s="58" t="s">
        <v>1</v>
      </c>
      <c r="E260" s="59">
        <f t="shared" si="10"/>
        <v>11323000</v>
      </c>
      <c r="F260" s="60">
        <v>465000</v>
      </c>
      <c r="G260" s="60">
        <v>1000000</v>
      </c>
      <c r="H260" s="60">
        <v>1100000</v>
      </c>
      <c r="I260" s="60">
        <v>950000</v>
      </c>
      <c r="J260" s="60">
        <v>1350000</v>
      </c>
      <c r="K260" s="60">
        <v>1180000</v>
      </c>
      <c r="L260" s="60">
        <v>1000000</v>
      </c>
      <c r="M260" s="60">
        <v>749400</v>
      </c>
      <c r="N260" s="60">
        <v>900100</v>
      </c>
      <c r="O260" s="60">
        <v>898000</v>
      </c>
      <c r="P260" s="60">
        <v>1000000</v>
      </c>
      <c r="Q260" s="60">
        <v>730500</v>
      </c>
      <c r="R260" s="40"/>
      <c r="S260" s="35"/>
      <c r="T260" s="22"/>
    </row>
    <row r="261" spans="1:20" ht="53.25" customHeight="1">
      <c r="A261" s="5"/>
      <c r="B261" s="56" t="s">
        <v>8</v>
      </c>
      <c r="C261" s="87" t="s">
        <v>285</v>
      </c>
      <c r="D261" s="58" t="s">
        <v>190</v>
      </c>
      <c r="E261" s="59">
        <f t="shared" si="10"/>
        <v>1281200</v>
      </c>
      <c r="F261" s="60">
        <v>106800</v>
      </c>
      <c r="G261" s="60">
        <v>106800</v>
      </c>
      <c r="H261" s="60">
        <v>106800</v>
      </c>
      <c r="I261" s="60">
        <v>106800</v>
      </c>
      <c r="J261" s="60">
        <v>106800</v>
      </c>
      <c r="K261" s="60">
        <v>106800</v>
      </c>
      <c r="L261" s="60">
        <v>106800</v>
      </c>
      <c r="M261" s="60">
        <v>106800</v>
      </c>
      <c r="N261" s="60">
        <v>106800</v>
      </c>
      <c r="O261" s="60">
        <v>106800</v>
      </c>
      <c r="P261" s="60">
        <v>106800</v>
      </c>
      <c r="Q261" s="60">
        <v>106400</v>
      </c>
      <c r="R261" s="40"/>
      <c r="S261" s="35"/>
      <c r="T261" s="22"/>
    </row>
    <row r="262" spans="1:20" ht="54" customHeight="1">
      <c r="A262" s="5"/>
      <c r="B262" s="56" t="s">
        <v>8</v>
      </c>
      <c r="C262" s="87" t="s">
        <v>285</v>
      </c>
      <c r="D262" s="58" t="s">
        <v>191</v>
      </c>
      <c r="E262" s="59">
        <f t="shared" si="10"/>
        <v>640600</v>
      </c>
      <c r="F262" s="60">
        <v>53300</v>
      </c>
      <c r="G262" s="60">
        <v>53300</v>
      </c>
      <c r="H262" s="60">
        <v>107000</v>
      </c>
      <c r="I262" s="60">
        <v>53400</v>
      </c>
      <c r="J262" s="60">
        <v>53400</v>
      </c>
      <c r="K262" s="60">
        <v>53400</v>
      </c>
      <c r="L262" s="60">
        <v>53400</v>
      </c>
      <c r="M262" s="60">
        <v>53400</v>
      </c>
      <c r="N262" s="60">
        <v>53400</v>
      </c>
      <c r="O262" s="60">
        <v>53300</v>
      </c>
      <c r="P262" s="60">
        <v>53300</v>
      </c>
      <c r="Q262" s="60">
        <v>0</v>
      </c>
      <c r="R262" s="40"/>
      <c r="S262" s="35"/>
      <c r="T262" s="22"/>
    </row>
    <row r="263" spans="1:20" ht="50.25" customHeight="1">
      <c r="A263" s="5"/>
      <c r="B263" s="56" t="s">
        <v>8</v>
      </c>
      <c r="C263" s="87" t="s">
        <v>285</v>
      </c>
      <c r="D263" s="58" t="s">
        <v>195</v>
      </c>
      <c r="E263" s="59">
        <f t="shared" si="10"/>
        <v>13300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  <c r="N263" s="60">
        <v>13300</v>
      </c>
      <c r="O263" s="60">
        <v>0</v>
      </c>
      <c r="P263" s="60">
        <v>0</v>
      </c>
      <c r="Q263" s="60">
        <v>0</v>
      </c>
      <c r="R263" s="40"/>
      <c r="S263" s="35"/>
      <c r="T263" s="22"/>
    </row>
    <row r="264" spans="1:20" ht="51" customHeight="1">
      <c r="A264" s="5"/>
      <c r="B264" s="56" t="s">
        <v>8</v>
      </c>
      <c r="C264" s="87" t="s">
        <v>285</v>
      </c>
      <c r="D264" s="58" t="s">
        <v>196</v>
      </c>
      <c r="E264" s="59">
        <f t="shared" si="10"/>
        <v>62400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62400</v>
      </c>
      <c r="O264" s="60">
        <v>0</v>
      </c>
      <c r="P264" s="60">
        <v>0</v>
      </c>
      <c r="Q264" s="60">
        <v>0</v>
      </c>
      <c r="R264" s="40"/>
      <c r="S264" s="35"/>
      <c r="T264" s="22"/>
    </row>
    <row r="265" spans="1:20" ht="51.75" customHeight="1">
      <c r="A265" s="5"/>
      <c r="B265" s="56" t="s">
        <v>8</v>
      </c>
      <c r="C265" s="87" t="s">
        <v>285</v>
      </c>
      <c r="D265" s="58" t="s">
        <v>197</v>
      </c>
      <c r="E265" s="59">
        <f t="shared" si="10"/>
        <v>3400</v>
      </c>
      <c r="F265" s="60">
        <v>0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  <c r="N265" s="60">
        <v>3400</v>
      </c>
      <c r="O265" s="60">
        <v>0</v>
      </c>
      <c r="P265" s="60">
        <v>0</v>
      </c>
      <c r="Q265" s="60">
        <v>0</v>
      </c>
      <c r="R265" s="40"/>
      <c r="S265" s="35"/>
      <c r="T265" s="22"/>
    </row>
    <row r="266" spans="1:20" ht="48.75" customHeight="1">
      <c r="A266" s="5"/>
      <c r="B266" s="56" t="s">
        <v>8</v>
      </c>
      <c r="C266" s="87" t="s">
        <v>285</v>
      </c>
      <c r="D266" s="58" t="s">
        <v>198</v>
      </c>
      <c r="E266" s="59">
        <f t="shared" si="10"/>
        <v>13200</v>
      </c>
      <c r="F266" s="60">
        <v>0</v>
      </c>
      <c r="G266" s="60">
        <v>0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0">
        <v>13200</v>
      </c>
      <c r="O266" s="60">
        <v>0</v>
      </c>
      <c r="P266" s="60">
        <v>0</v>
      </c>
      <c r="Q266" s="60">
        <v>0</v>
      </c>
      <c r="R266" s="40"/>
      <c r="S266" s="35"/>
      <c r="T266" s="22"/>
    </row>
    <row r="267" spans="1:20" ht="48.75" customHeight="1">
      <c r="A267" s="5"/>
      <c r="B267" s="56" t="s">
        <v>8</v>
      </c>
      <c r="C267" s="87" t="s">
        <v>285</v>
      </c>
      <c r="D267" s="58" t="s">
        <v>199</v>
      </c>
      <c r="E267" s="59">
        <f t="shared" si="10"/>
        <v>120900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120900</v>
      </c>
      <c r="O267" s="60">
        <v>0</v>
      </c>
      <c r="P267" s="60">
        <v>0</v>
      </c>
      <c r="Q267" s="60">
        <v>0</v>
      </c>
      <c r="R267" s="40"/>
      <c r="S267" s="35"/>
      <c r="T267" s="22"/>
    </row>
    <row r="268" spans="1:20" ht="51" customHeight="1">
      <c r="A268" s="5"/>
      <c r="B268" s="56" t="s">
        <v>8</v>
      </c>
      <c r="C268" s="87" t="s">
        <v>285</v>
      </c>
      <c r="D268" s="58" t="s">
        <v>200</v>
      </c>
      <c r="E268" s="59">
        <f t="shared" si="10"/>
        <v>19900</v>
      </c>
      <c r="F268" s="60">
        <v>0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v>0</v>
      </c>
      <c r="O268" s="60">
        <v>0</v>
      </c>
      <c r="P268" s="60">
        <v>0</v>
      </c>
      <c r="Q268" s="60">
        <v>19900</v>
      </c>
      <c r="R268" s="40"/>
      <c r="S268" s="35"/>
      <c r="T268" s="22"/>
    </row>
    <row r="269" spans="1:20" ht="49.5" customHeight="1">
      <c r="A269" s="5"/>
      <c r="B269" s="56" t="s">
        <v>8</v>
      </c>
      <c r="C269" s="87" t="s">
        <v>285</v>
      </c>
      <c r="D269" s="58" t="s">
        <v>201</v>
      </c>
      <c r="E269" s="59">
        <f t="shared" si="10"/>
        <v>36100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0">
        <v>0</v>
      </c>
      <c r="O269" s="60">
        <v>0</v>
      </c>
      <c r="P269" s="60">
        <v>0</v>
      </c>
      <c r="Q269" s="60">
        <v>36100</v>
      </c>
      <c r="R269" s="40"/>
      <c r="S269" s="35"/>
      <c r="T269" s="22"/>
    </row>
    <row r="270" spans="1:20" ht="51" customHeight="1">
      <c r="A270" s="5"/>
      <c r="B270" s="56" t="s">
        <v>8</v>
      </c>
      <c r="C270" s="87" t="s">
        <v>285</v>
      </c>
      <c r="D270" s="58" t="s">
        <v>202</v>
      </c>
      <c r="E270" s="59">
        <f t="shared" si="10"/>
        <v>12200</v>
      </c>
      <c r="F270" s="60">
        <v>0</v>
      </c>
      <c r="G270" s="60">
        <v>0</v>
      </c>
      <c r="H270" s="60">
        <v>0</v>
      </c>
      <c r="I270" s="60">
        <v>0</v>
      </c>
      <c r="J270" s="60">
        <v>0</v>
      </c>
      <c r="K270" s="60">
        <v>0</v>
      </c>
      <c r="L270" s="60">
        <v>0</v>
      </c>
      <c r="M270" s="60">
        <v>0</v>
      </c>
      <c r="N270" s="60">
        <v>0</v>
      </c>
      <c r="O270" s="60">
        <v>0</v>
      </c>
      <c r="P270" s="60">
        <v>0</v>
      </c>
      <c r="Q270" s="60">
        <v>12200</v>
      </c>
      <c r="R270" s="40"/>
      <c r="S270" s="35"/>
      <c r="T270" s="22"/>
    </row>
    <row r="271" spans="1:20" ht="47.25" customHeight="1">
      <c r="A271" s="5"/>
      <c r="B271" s="56" t="s">
        <v>8</v>
      </c>
      <c r="C271" s="87" t="s">
        <v>285</v>
      </c>
      <c r="D271" s="58" t="s">
        <v>203</v>
      </c>
      <c r="E271" s="59">
        <f t="shared" si="10"/>
        <v>58900</v>
      </c>
      <c r="F271" s="60">
        <v>0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>
        <v>0</v>
      </c>
      <c r="N271" s="60">
        <v>0</v>
      </c>
      <c r="O271" s="60">
        <v>0</v>
      </c>
      <c r="P271" s="60">
        <v>0</v>
      </c>
      <c r="Q271" s="60">
        <v>58900</v>
      </c>
      <c r="R271" s="40"/>
      <c r="S271" s="35"/>
      <c r="T271" s="22"/>
    </row>
    <row r="272" spans="1:20" ht="51" customHeight="1">
      <c r="A272" s="5"/>
      <c r="B272" s="56" t="s">
        <v>8</v>
      </c>
      <c r="C272" s="87" t="s">
        <v>285</v>
      </c>
      <c r="D272" s="58" t="s">
        <v>204</v>
      </c>
      <c r="E272" s="59">
        <f t="shared" si="10"/>
        <v>7600</v>
      </c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  <c r="L272" s="60">
        <v>0</v>
      </c>
      <c r="M272" s="60">
        <v>0</v>
      </c>
      <c r="N272" s="60">
        <v>7600</v>
      </c>
      <c r="O272" s="60">
        <v>0</v>
      </c>
      <c r="P272" s="60">
        <v>0</v>
      </c>
      <c r="Q272" s="60">
        <v>0</v>
      </c>
      <c r="R272" s="40"/>
      <c r="S272" s="35"/>
      <c r="T272" s="22"/>
    </row>
    <row r="273" spans="1:20" ht="54" customHeight="1">
      <c r="A273" s="5"/>
      <c r="B273" s="56" t="s">
        <v>8</v>
      </c>
      <c r="C273" s="87" t="s">
        <v>285</v>
      </c>
      <c r="D273" s="58" t="s">
        <v>205</v>
      </c>
      <c r="E273" s="59">
        <f t="shared" si="10"/>
        <v>45500</v>
      </c>
      <c r="F273" s="60">
        <v>0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0</v>
      </c>
      <c r="N273" s="60">
        <v>45500</v>
      </c>
      <c r="O273" s="60">
        <v>0</v>
      </c>
      <c r="P273" s="60">
        <v>0</v>
      </c>
      <c r="Q273" s="60">
        <v>0</v>
      </c>
      <c r="R273" s="40"/>
      <c r="S273" s="35"/>
      <c r="T273" s="22"/>
    </row>
    <row r="274" spans="1:20" ht="51.75" customHeight="1">
      <c r="A274" s="5"/>
      <c r="B274" s="56" t="s">
        <v>8</v>
      </c>
      <c r="C274" s="87" t="s">
        <v>285</v>
      </c>
      <c r="D274" s="58" t="s">
        <v>206</v>
      </c>
      <c r="E274" s="59">
        <f t="shared" si="10"/>
        <v>2300</v>
      </c>
      <c r="F274" s="60">
        <v>0</v>
      </c>
      <c r="G274" s="60">
        <v>0</v>
      </c>
      <c r="H274" s="60">
        <v>0</v>
      </c>
      <c r="I274" s="60">
        <v>0</v>
      </c>
      <c r="J274" s="60">
        <v>0</v>
      </c>
      <c r="K274" s="60">
        <v>0</v>
      </c>
      <c r="L274" s="60">
        <v>0</v>
      </c>
      <c r="M274" s="60">
        <v>0</v>
      </c>
      <c r="N274" s="60">
        <v>2300</v>
      </c>
      <c r="O274" s="60">
        <v>0</v>
      </c>
      <c r="P274" s="60">
        <v>0</v>
      </c>
      <c r="Q274" s="60">
        <v>0</v>
      </c>
      <c r="R274" s="40"/>
      <c r="S274" s="35"/>
      <c r="T274" s="22"/>
    </row>
    <row r="275" spans="1:20" ht="54.75" customHeight="1">
      <c r="A275" s="5"/>
      <c r="B275" s="56" t="s">
        <v>8</v>
      </c>
      <c r="C275" s="87" t="s">
        <v>285</v>
      </c>
      <c r="D275" s="58" t="s">
        <v>207</v>
      </c>
      <c r="E275" s="59">
        <f t="shared" si="10"/>
        <v>6400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6400</v>
      </c>
      <c r="O275" s="60">
        <v>0</v>
      </c>
      <c r="P275" s="60">
        <v>0</v>
      </c>
      <c r="Q275" s="60">
        <v>0</v>
      </c>
      <c r="R275" s="40"/>
      <c r="S275" s="35"/>
      <c r="T275" s="22"/>
    </row>
    <row r="276" spans="1:20" ht="56.25" customHeight="1">
      <c r="A276" s="5"/>
      <c r="B276" s="56" t="s">
        <v>8</v>
      </c>
      <c r="C276" s="87" t="s">
        <v>285</v>
      </c>
      <c r="D276" s="58" t="s">
        <v>208</v>
      </c>
      <c r="E276" s="59">
        <f t="shared" si="10"/>
        <v>27700</v>
      </c>
      <c r="F276" s="60">
        <v>0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v>27700</v>
      </c>
      <c r="O276" s="60">
        <v>0</v>
      </c>
      <c r="P276" s="60">
        <v>0</v>
      </c>
      <c r="Q276" s="60">
        <v>0</v>
      </c>
      <c r="R276" s="40"/>
      <c r="S276" s="35"/>
      <c r="T276" s="22"/>
    </row>
    <row r="277" spans="1:20" ht="54" customHeight="1">
      <c r="A277" s="5"/>
      <c r="B277" s="56" t="s">
        <v>8</v>
      </c>
      <c r="C277" s="87" t="s">
        <v>285</v>
      </c>
      <c r="D277" s="58" t="s">
        <v>209</v>
      </c>
      <c r="E277" s="59">
        <f t="shared" si="10"/>
        <v>13000</v>
      </c>
      <c r="F277" s="60">
        <v>0</v>
      </c>
      <c r="G277" s="60">
        <v>0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>
        <v>0</v>
      </c>
      <c r="N277" s="60">
        <v>13000</v>
      </c>
      <c r="O277" s="60">
        <v>0</v>
      </c>
      <c r="P277" s="60">
        <v>0</v>
      </c>
      <c r="Q277" s="60">
        <v>0</v>
      </c>
      <c r="R277" s="40"/>
      <c r="S277" s="35"/>
      <c r="T277" s="22"/>
    </row>
    <row r="278" spans="1:20" ht="48.75" customHeight="1">
      <c r="A278" s="5"/>
      <c r="B278" s="56" t="s">
        <v>8</v>
      </c>
      <c r="C278" s="87" t="s">
        <v>285</v>
      </c>
      <c r="D278" s="58" t="s">
        <v>210</v>
      </c>
      <c r="E278" s="59">
        <f t="shared" si="10"/>
        <v>44100</v>
      </c>
      <c r="F278" s="60">
        <v>0</v>
      </c>
      <c r="G278" s="60">
        <v>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v>44100</v>
      </c>
      <c r="O278" s="60">
        <v>0</v>
      </c>
      <c r="P278" s="60">
        <v>0</v>
      </c>
      <c r="Q278" s="60">
        <v>0</v>
      </c>
      <c r="R278" s="40"/>
      <c r="S278" s="35"/>
      <c r="T278" s="22"/>
    </row>
    <row r="279" spans="1:20" ht="53.25" customHeight="1">
      <c r="A279" s="5"/>
      <c r="B279" s="56" t="s">
        <v>8</v>
      </c>
      <c r="C279" s="87" t="s">
        <v>285</v>
      </c>
      <c r="D279" s="58" t="s">
        <v>211</v>
      </c>
      <c r="E279" s="59">
        <f t="shared" si="10"/>
        <v>10000</v>
      </c>
      <c r="F279" s="60">
        <v>0</v>
      </c>
      <c r="G279" s="60">
        <v>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10000</v>
      </c>
      <c r="O279" s="60">
        <v>0</v>
      </c>
      <c r="P279" s="60">
        <v>0</v>
      </c>
      <c r="Q279" s="60">
        <v>0</v>
      </c>
      <c r="R279" s="40"/>
      <c r="S279" s="35"/>
      <c r="T279" s="22"/>
    </row>
    <row r="280" spans="1:20" ht="51" customHeight="1">
      <c r="A280" s="5"/>
      <c r="B280" s="56" t="s">
        <v>8</v>
      </c>
      <c r="C280" s="87" t="s">
        <v>285</v>
      </c>
      <c r="D280" s="58" t="s">
        <v>212</v>
      </c>
      <c r="E280" s="59">
        <f t="shared" si="10"/>
        <v>25840</v>
      </c>
      <c r="F280" s="60">
        <v>0</v>
      </c>
      <c r="G280" s="60">
        <v>0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v>25840</v>
      </c>
      <c r="O280" s="60">
        <v>0</v>
      </c>
      <c r="P280" s="60">
        <v>0</v>
      </c>
      <c r="Q280" s="60">
        <v>0</v>
      </c>
      <c r="R280" s="40"/>
      <c r="S280" s="35"/>
      <c r="T280" s="22"/>
    </row>
    <row r="281" spans="1:20" ht="50.25" customHeight="1">
      <c r="A281" s="5"/>
      <c r="B281" s="56" t="s">
        <v>8</v>
      </c>
      <c r="C281" s="87" t="s">
        <v>285</v>
      </c>
      <c r="D281" s="58" t="s">
        <v>213</v>
      </c>
      <c r="E281" s="59">
        <f t="shared" si="10"/>
        <v>11730</v>
      </c>
      <c r="F281" s="60">
        <v>0</v>
      </c>
      <c r="G281" s="60">
        <v>0</v>
      </c>
      <c r="H281" s="60">
        <v>0</v>
      </c>
      <c r="I281" s="60">
        <v>0</v>
      </c>
      <c r="J281" s="60">
        <v>0</v>
      </c>
      <c r="K281" s="60">
        <v>0</v>
      </c>
      <c r="L281" s="60">
        <v>0</v>
      </c>
      <c r="M281" s="60">
        <v>0</v>
      </c>
      <c r="N281" s="60">
        <v>11730</v>
      </c>
      <c r="O281" s="60">
        <v>0</v>
      </c>
      <c r="P281" s="60">
        <v>0</v>
      </c>
      <c r="Q281" s="60">
        <v>0</v>
      </c>
      <c r="R281" s="40"/>
      <c r="S281" s="35"/>
      <c r="T281" s="22"/>
    </row>
    <row r="282" spans="1:20" ht="54" customHeight="1">
      <c r="A282" s="5"/>
      <c r="B282" s="56" t="s">
        <v>8</v>
      </c>
      <c r="C282" s="87" t="s">
        <v>285</v>
      </c>
      <c r="D282" s="58" t="s">
        <v>214</v>
      </c>
      <c r="E282" s="59">
        <f t="shared" si="10"/>
        <v>5030</v>
      </c>
      <c r="F282" s="60">
        <v>0</v>
      </c>
      <c r="G282" s="60">
        <v>0</v>
      </c>
      <c r="H282" s="60">
        <v>0</v>
      </c>
      <c r="I282" s="60">
        <v>0</v>
      </c>
      <c r="J282" s="60">
        <v>0</v>
      </c>
      <c r="K282" s="60">
        <v>0</v>
      </c>
      <c r="L282" s="60">
        <v>0</v>
      </c>
      <c r="M282" s="60">
        <v>0</v>
      </c>
      <c r="N282" s="60">
        <v>5030</v>
      </c>
      <c r="O282" s="60">
        <v>0</v>
      </c>
      <c r="P282" s="60">
        <v>0</v>
      </c>
      <c r="Q282" s="60">
        <v>0</v>
      </c>
      <c r="R282" s="40"/>
      <c r="S282" s="35"/>
      <c r="T282" s="22"/>
    </row>
    <row r="283" spans="1:20" ht="47.25" customHeight="1">
      <c r="A283" s="5"/>
      <c r="B283" s="56" t="s">
        <v>8</v>
      </c>
      <c r="C283" s="87" t="s">
        <v>285</v>
      </c>
      <c r="D283" s="58" t="s">
        <v>215</v>
      </c>
      <c r="E283" s="59">
        <f t="shared" si="10"/>
        <v>12000</v>
      </c>
      <c r="F283" s="60">
        <v>0</v>
      </c>
      <c r="G283" s="60">
        <v>0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>
        <v>0</v>
      </c>
      <c r="N283" s="60">
        <v>12000</v>
      </c>
      <c r="O283" s="60">
        <v>0</v>
      </c>
      <c r="P283" s="60">
        <v>0</v>
      </c>
      <c r="Q283" s="60">
        <v>0</v>
      </c>
      <c r="R283" s="40"/>
      <c r="S283" s="35"/>
      <c r="T283" s="22"/>
    </row>
    <row r="284" spans="1:20" ht="50.25" customHeight="1">
      <c r="A284" s="5"/>
      <c r="B284" s="56" t="s">
        <v>8</v>
      </c>
      <c r="C284" s="87" t="s">
        <v>285</v>
      </c>
      <c r="D284" s="58" t="s">
        <v>216</v>
      </c>
      <c r="E284" s="59">
        <f aca="true" t="shared" si="11" ref="E284:E346">SUM(F284:Q284)</f>
        <v>24000</v>
      </c>
      <c r="F284" s="60">
        <v>0</v>
      </c>
      <c r="G284" s="60">
        <v>0</v>
      </c>
      <c r="H284" s="60">
        <v>0</v>
      </c>
      <c r="I284" s="60">
        <v>0</v>
      </c>
      <c r="J284" s="60">
        <v>0</v>
      </c>
      <c r="K284" s="60">
        <v>0</v>
      </c>
      <c r="L284" s="60">
        <v>0</v>
      </c>
      <c r="M284" s="60">
        <v>0</v>
      </c>
      <c r="N284" s="60">
        <v>24000</v>
      </c>
      <c r="O284" s="60">
        <v>0</v>
      </c>
      <c r="P284" s="60">
        <v>0</v>
      </c>
      <c r="Q284" s="60">
        <v>0</v>
      </c>
      <c r="R284" s="40"/>
      <c r="S284" s="35"/>
      <c r="T284" s="22"/>
    </row>
    <row r="285" spans="1:20" ht="54.75" customHeight="1">
      <c r="A285" s="5"/>
      <c r="B285" s="56" t="s">
        <v>8</v>
      </c>
      <c r="C285" s="87" t="s">
        <v>285</v>
      </c>
      <c r="D285" s="58" t="s">
        <v>217</v>
      </c>
      <c r="E285" s="59">
        <f t="shared" si="11"/>
        <v>2100</v>
      </c>
      <c r="F285" s="60">
        <v>0</v>
      </c>
      <c r="G285" s="60">
        <v>0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>
        <v>0</v>
      </c>
      <c r="N285" s="60">
        <v>2100</v>
      </c>
      <c r="O285" s="60">
        <v>0</v>
      </c>
      <c r="P285" s="60">
        <v>0</v>
      </c>
      <c r="Q285" s="60">
        <v>0</v>
      </c>
      <c r="R285" s="40"/>
      <c r="S285" s="35"/>
      <c r="T285" s="22"/>
    </row>
    <row r="286" spans="1:20" ht="51.75" customHeight="1">
      <c r="A286" s="5"/>
      <c r="B286" s="56" t="s">
        <v>8</v>
      </c>
      <c r="C286" s="87" t="s">
        <v>285</v>
      </c>
      <c r="D286" s="58" t="s">
        <v>218</v>
      </c>
      <c r="E286" s="59">
        <f t="shared" si="11"/>
        <v>12500</v>
      </c>
      <c r="F286" s="60">
        <v>0</v>
      </c>
      <c r="G286" s="60">
        <v>0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0">
        <v>0</v>
      </c>
      <c r="N286" s="60">
        <v>12500</v>
      </c>
      <c r="O286" s="60">
        <v>0</v>
      </c>
      <c r="P286" s="60">
        <v>0</v>
      </c>
      <c r="Q286" s="60">
        <v>0</v>
      </c>
      <c r="R286" s="40"/>
      <c r="S286" s="35"/>
      <c r="T286" s="22"/>
    </row>
    <row r="287" spans="1:20" ht="51" customHeight="1">
      <c r="A287" s="5"/>
      <c r="B287" s="56" t="s">
        <v>8</v>
      </c>
      <c r="C287" s="87" t="s">
        <v>285</v>
      </c>
      <c r="D287" s="58" t="s">
        <v>219</v>
      </c>
      <c r="E287" s="59">
        <f t="shared" si="11"/>
        <v>62900</v>
      </c>
      <c r="F287" s="60">
        <v>0</v>
      </c>
      <c r="G287" s="60">
        <v>0</v>
      </c>
      <c r="H287" s="60">
        <v>0</v>
      </c>
      <c r="I287" s="60">
        <v>0</v>
      </c>
      <c r="J287" s="60">
        <v>0</v>
      </c>
      <c r="K287" s="60">
        <v>0</v>
      </c>
      <c r="L287" s="60">
        <v>0</v>
      </c>
      <c r="M287" s="60">
        <v>0</v>
      </c>
      <c r="N287" s="60">
        <v>62900</v>
      </c>
      <c r="O287" s="60">
        <v>0</v>
      </c>
      <c r="P287" s="60">
        <v>0</v>
      </c>
      <c r="Q287" s="60">
        <v>0</v>
      </c>
      <c r="R287" s="40"/>
      <c r="S287" s="35"/>
      <c r="T287" s="22"/>
    </row>
    <row r="288" spans="1:20" ht="59.25" customHeight="1">
      <c r="A288" s="5"/>
      <c r="B288" s="56" t="s">
        <v>8</v>
      </c>
      <c r="C288" s="87" t="s">
        <v>285</v>
      </c>
      <c r="D288" s="58" t="s">
        <v>220</v>
      </c>
      <c r="E288" s="59">
        <f t="shared" si="11"/>
        <v>3500</v>
      </c>
      <c r="F288" s="60">
        <v>0</v>
      </c>
      <c r="G288" s="60">
        <v>0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3500</v>
      </c>
      <c r="O288" s="60">
        <v>0</v>
      </c>
      <c r="P288" s="60">
        <v>0</v>
      </c>
      <c r="Q288" s="60">
        <v>0</v>
      </c>
      <c r="R288" s="40"/>
      <c r="S288" s="35"/>
      <c r="T288" s="22"/>
    </row>
    <row r="289" spans="1:20" ht="50.25" customHeight="1">
      <c r="A289" s="5"/>
      <c r="B289" s="56" t="s">
        <v>8</v>
      </c>
      <c r="C289" s="87" t="s">
        <v>285</v>
      </c>
      <c r="D289" s="58" t="s">
        <v>221</v>
      </c>
      <c r="E289" s="59">
        <f t="shared" si="11"/>
        <v>674700</v>
      </c>
      <c r="F289" s="60">
        <v>0</v>
      </c>
      <c r="G289" s="60">
        <v>0</v>
      </c>
      <c r="H289" s="60">
        <v>0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60">
        <v>0</v>
      </c>
      <c r="O289" s="60">
        <v>674700</v>
      </c>
      <c r="P289" s="60">
        <v>0</v>
      </c>
      <c r="Q289" s="60">
        <v>0</v>
      </c>
      <c r="R289" s="40"/>
      <c r="S289" s="35"/>
      <c r="T289" s="22"/>
    </row>
    <row r="290" spans="1:20" ht="50.25" customHeight="1">
      <c r="A290" s="5"/>
      <c r="B290" s="56" t="s">
        <v>8</v>
      </c>
      <c r="C290" s="87" t="s">
        <v>286</v>
      </c>
      <c r="D290" s="58" t="s">
        <v>1</v>
      </c>
      <c r="E290" s="59">
        <f t="shared" si="11"/>
        <v>5155400</v>
      </c>
      <c r="F290" s="60">
        <v>0</v>
      </c>
      <c r="G290" s="60">
        <v>0</v>
      </c>
      <c r="H290" s="60">
        <v>0</v>
      </c>
      <c r="I290" s="60">
        <v>0</v>
      </c>
      <c r="J290" s="60">
        <v>0</v>
      </c>
      <c r="K290" s="60">
        <v>40000</v>
      </c>
      <c r="L290" s="60">
        <v>0</v>
      </c>
      <c r="M290" s="60">
        <v>0</v>
      </c>
      <c r="N290" s="60">
        <v>0</v>
      </c>
      <c r="O290" s="60">
        <v>0</v>
      </c>
      <c r="P290" s="60">
        <v>0</v>
      </c>
      <c r="Q290" s="60">
        <v>5115400</v>
      </c>
      <c r="R290" s="40"/>
      <c r="S290" s="35"/>
      <c r="T290" s="22"/>
    </row>
    <row r="291" spans="1:20" ht="48.75" customHeight="1">
      <c r="A291" s="5"/>
      <c r="B291" s="56" t="s">
        <v>8</v>
      </c>
      <c r="C291" s="87" t="s">
        <v>287</v>
      </c>
      <c r="D291" s="58" t="s">
        <v>192</v>
      </c>
      <c r="E291" s="59">
        <f t="shared" si="11"/>
        <v>23318100</v>
      </c>
      <c r="F291" s="60">
        <v>40000</v>
      </c>
      <c r="G291" s="60">
        <v>0</v>
      </c>
      <c r="H291" s="60">
        <v>300000</v>
      </c>
      <c r="I291" s="60">
        <v>500000</v>
      </c>
      <c r="J291" s="60">
        <v>600000</v>
      </c>
      <c r="K291" s="60">
        <v>5000000</v>
      </c>
      <c r="L291" s="60">
        <v>5000000</v>
      </c>
      <c r="M291" s="60">
        <v>5878100</v>
      </c>
      <c r="N291" s="60">
        <v>6000000</v>
      </c>
      <c r="O291" s="60">
        <v>0</v>
      </c>
      <c r="P291" s="60">
        <v>0</v>
      </c>
      <c r="Q291" s="60">
        <v>0</v>
      </c>
      <c r="R291" s="40"/>
      <c r="S291" s="35"/>
      <c r="T291" s="22"/>
    </row>
    <row r="292" spans="1:20" ht="51" customHeight="1">
      <c r="A292" s="5"/>
      <c r="B292" s="56" t="s">
        <v>8</v>
      </c>
      <c r="C292" s="87" t="s">
        <v>288</v>
      </c>
      <c r="D292" s="58" t="s">
        <v>193</v>
      </c>
      <c r="E292" s="59">
        <f t="shared" si="11"/>
        <v>44850400</v>
      </c>
      <c r="F292" s="60">
        <v>0</v>
      </c>
      <c r="G292" s="60">
        <v>13455200</v>
      </c>
      <c r="H292" s="60">
        <v>0</v>
      </c>
      <c r="I292" s="60">
        <v>0</v>
      </c>
      <c r="J292" s="60">
        <v>0</v>
      </c>
      <c r="K292" s="60">
        <v>0</v>
      </c>
      <c r="L292" s="60">
        <v>31395200</v>
      </c>
      <c r="M292" s="60">
        <v>0</v>
      </c>
      <c r="N292" s="60">
        <v>0</v>
      </c>
      <c r="O292" s="60">
        <v>0</v>
      </c>
      <c r="P292" s="60">
        <v>0</v>
      </c>
      <c r="Q292" s="60">
        <v>0</v>
      </c>
      <c r="R292" s="40"/>
      <c r="S292" s="35"/>
      <c r="T292" s="22"/>
    </row>
    <row r="293" spans="1:20" ht="48.75" customHeight="1">
      <c r="A293" s="5"/>
      <c r="B293" s="56" t="s">
        <v>8</v>
      </c>
      <c r="C293" s="87" t="s">
        <v>288</v>
      </c>
      <c r="D293" s="58" t="s">
        <v>194</v>
      </c>
      <c r="E293" s="59">
        <f t="shared" si="11"/>
        <v>9268600</v>
      </c>
      <c r="F293" s="60">
        <v>0</v>
      </c>
      <c r="G293" s="60">
        <v>2780600</v>
      </c>
      <c r="H293" s="60">
        <v>0</v>
      </c>
      <c r="I293" s="60">
        <v>0</v>
      </c>
      <c r="J293" s="60">
        <v>0</v>
      </c>
      <c r="K293" s="60">
        <v>0</v>
      </c>
      <c r="L293" s="60">
        <v>6488000</v>
      </c>
      <c r="M293" s="60">
        <v>0</v>
      </c>
      <c r="N293" s="60">
        <v>0</v>
      </c>
      <c r="O293" s="60">
        <v>0</v>
      </c>
      <c r="P293" s="60">
        <v>0</v>
      </c>
      <c r="Q293" s="60">
        <v>0</v>
      </c>
      <c r="R293" s="40"/>
      <c r="S293" s="35"/>
      <c r="T293" s="22"/>
    </row>
    <row r="294" spans="1:20" ht="51" customHeight="1">
      <c r="A294" s="5"/>
      <c r="B294" s="56" t="s">
        <v>8</v>
      </c>
      <c r="C294" s="87" t="s">
        <v>289</v>
      </c>
      <c r="D294" s="58" t="s">
        <v>1</v>
      </c>
      <c r="E294" s="59">
        <f t="shared" si="11"/>
        <v>3274000</v>
      </c>
      <c r="F294" s="60">
        <v>0</v>
      </c>
      <c r="G294" s="60">
        <v>0</v>
      </c>
      <c r="H294" s="60">
        <v>785000</v>
      </c>
      <c r="I294" s="60">
        <v>300000</v>
      </c>
      <c r="J294" s="60">
        <v>300000</v>
      </c>
      <c r="K294" s="60">
        <v>415000</v>
      </c>
      <c r="L294" s="60">
        <v>1100000</v>
      </c>
      <c r="M294" s="60">
        <v>374000</v>
      </c>
      <c r="N294" s="60">
        <v>0</v>
      </c>
      <c r="O294" s="60">
        <v>0</v>
      </c>
      <c r="P294" s="60">
        <v>0</v>
      </c>
      <c r="Q294" s="60">
        <v>0</v>
      </c>
      <c r="R294" s="40"/>
      <c r="S294" s="35"/>
      <c r="T294" s="22"/>
    </row>
    <row r="295" spans="1:20" ht="48" customHeight="1">
      <c r="A295" s="5"/>
      <c r="B295" s="56" t="s">
        <v>8</v>
      </c>
      <c r="C295" s="87" t="s">
        <v>289</v>
      </c>
      <c r="D295" s="58" t="s">
        <v>187</v>
      </c>
      <c r="E295" s="59">
        <f t="shared" si="11"/>
        <v>13829800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0">
        <v>0</v>
      </c>
      <c r="L295" s="60">
        <v>0</v>
      </c>
      <c r="M295" s="60">
        <v>0</v>
      </c>
      <c r="N295" s="60">
        <v>0</v>
      </c>
      <c r="O295" s="60">
        <v>0</v>
      </c>
      <c r="P295" s="60">
        <v>3200000</v>
      </c>
      <c r="Q295" s="60">
        <v>10629800</v>
      </c>
      <c r="R295" s="40"/>
      <c r="S295" s="35"/>
      <c r="T295" s="22"/>
    </row>
    <row r="296" spans="1:20" ht="39.75" customHeight="1">
      <c r="A296" s="5"/>
      <c r="B296" s="56" t="s">
        <v>9</v>
      </c>
      <c r="C296" s="87" t="s">
        <v>290</v>
      </c>
      <c r="D296" s="58" t="s">
        <v>224</v>
      </c>
      <c r="E296" s="59">
        <f t="shared" si="11"/>
        <v>1633300</v>
      </c>
      <c r="F296" s="60">
        <v>0</v>
      </c>
      <c r="G296" s="60">
        <v>0</v>
      </c>
      <c r="H296" s="60">
        <v>0</v>
      </c>
      <c r="I296" s="60">
        <v>0</v>
      </c>
      <c r="J296" s="60">
        <v>0</v>
      </c>
      <c r="K296" s="60">
        <v>1633300</v>
      </c>
      <c r="L296" s="60">
        <v>0</v>
      </c>
      <c r="M296" s="60">
        <v>0</v>
      </c>
      <c r="N296" s="60">
        <v>0</v>
      </c>
      <c r="O296" s="60">
        <v>0</v>
      </c>
      <c r="P296" s="60">
        <v>0</v>
      </c>
      <c r="Q296" s="60">
        <v>0</v>
      </c>
      <c r="R296" s="40"/>
      <c r="S296" s="35"/>
      <c r="T296" s="22"/>
    </row>
    <row r="297" spans="1:20" ht="36.75" customHeight="1">
      <c r="A297" s="5"/>
      <c r="B297" s="56" t="s">
        <v>9</v>
      </c>
      <c r="C297" s="87" t="s">
        <v>290</v>
      </c>
      <c r="D297" s="58" t="s">
        <v>165</v>
      </c>
      <c r="E297" s="59">
        <f t="shared" si="11"/>
        <v>334399</v>
      </c>
      <c r="F297" s="60">
        <v>0</v>
      </c>
      <c r="G297" s="60">
        <v>0</v>
      </c>
      <c r="H297" s="60">
        <v>0</v>
      </c>
      <c r="I297" s="60">
        <v>0</v>
      </c>
      <c r="J297" s="60">
        <v>0</v>
      </c>
      <c r="K297" s="60">
        <v>0</v>
      </c>
      <c r="L297" s="60">
        <v>0</v>
      </c>
      <c r="M297" s="60">
        <v>0</v>
      </c>
      <c r="N297" s="60">
        <v>0</v>
      </c>
      <c r="O297" s="60">
        <v>0</v>
      </c>
      <c r="P297" s="60">
        <v>0</v>
      </c>
      <c r="Q297" s="60">
        <v>334399</v>
      </c>
      <c r="R297" s="40"/>
      <c r="S297" s="35"/>
      <c r="T297" s="22"/>
    </row>
    <row r="298" spans="1:20" ht="39" customHeight="1">
      <c r="A298" s="5"/>
      <c r="B298" s="56" t="s">
        <v>9</v>
      </c>
      <c r="C298" s="87" t="s">
        <v>290</v>
      </c>
      <c r="D298" s="58" t="s">
        <v>229</v>
      </c>
      <c r="E298" s="59">
        <f t="shared" si="11"/>
        <v>469707800</v>
      </c>
      <c r="F298" s="60">
        <v>10000000</v>
      </c>
      <c r="G298" s="60">
        <v>40550000</v>
      </c>
      <c r="H298" s="60">
        <v>39550000</v>
      </c>
      <c r="I298" s="60">
        <v>73500000</v>
      </c>
      <c r="J298" s="60">
        <v>7000000</v>
      </c>
      <c r="K298" s="60">
        <v>50300000</v>
      </c>
      <c r="L298" s="60">
        <v>37800000</v>
      </c>
      <c r="M298" s="60">
        <v>33800000</v>
      </c>
      <c r="N298" s="60">
        <v>32500000</v>
      </c>
      <c r="O298" s="60">
        <v>34700000</v>
      </c>
      <c r="P298" s="60">
        <v>40214500</v>
      </c>
      <c r="Q298" s="60">
        <v>69793300</v>
      </c>
      <c r="R298" s="40"/>
      <c r="S298" s="35"/>
      <c r="T298" s="22"/>
    </row>
    <row r="299" spans="1:20" ht="39.75" customHeight="1">
      <c r="A299" s="5"/>
      <c r="B299" s="56" t="s">
        <v>9</v>
      </c>
      <c r="C299" s="87" t="s">
        <v>290</v>
      </c>
      <c r="D299" s="58" t="s">
        <v>230</v>
      </c>
      <c r="E299" s="59">
        <f t="shared" si="11"/>
        <v>4843000</v>
      </c>
      <c r="F299" s="60">
        <v>850000</v>
      </c>
      <c r="G299" s="60">
        <v>850000</v>
      </c>
      <c r="H299" s="60">
        <v>850000</v>
      </c>
      <c r="I299" s="60">
        <v>661500</v>
      </c>
      <c r="J299" s="60">
        <v>397600</v>
      </c>
      <c r="K299" s="60">
        <v>47000</v>
      </c>
      <c r="L299" s="60">
        <v>47000</v>
      </c>
      <c r="M299" s="60">
        <v>47000</v>
      </c>
      <c r="N299" s="60">
        <v>47000</v>
      </c>
      <c r="O299" s="60">
        <v>47000</v>
      </c>
      <c r="P299" s="60">
        <v>395100</v>
      </c>
      <c r="Q299" s="60">
        <v>603800</v>
      </c>
      <c r="R299" s="40"/>
      <c r="S299" s="35"/>
      <c r="T299" s="22"/>
    </row>
    <row r="300" spans="1:20" ht="36.75" customHeight="1">
      <c r="A300" s="5"/>
      <c r="B300" s="56" t="s">
        <v>9</v>
      </c>
      <c r="C300" s="87" t="s">
        <v>290</v>
      </c>
      <c r="D300" s="58" t="s">
        <v>237</v>
      </c>
      <c r="E300" s="59">
        <f t="shared" si="11"/>
        <v>4520000</v>
      </c>
      <c r="F300" s="60">
        <v>0</v>
      </c>
      <c r="G300" s="60">
        <v>0</v>
      </c>
      <c r="H300" s="60">
        <v>0</v>
      </c>
      <c r="I300" s="60">
        <v>0</v>
      </c>
      <c r="J300" s="60">
        <v>0</v>
      </c>
      <c r="K300" s="60">
        <v>1900000</v>
      </c>
      <c r="L300" s="60">
        <v>350000</v>
      </c>
      <c r="M300" s="60">
        <v>1050000</v>
      </c>
      <c r="N300" s="60">
        <v>495000</v>
      </c>
      <c r="O300" s="60">
        <v>725000</v>
      </c>
      <c r="P300" s="60">
        <v>0</v>
      </c>
      <c r="Q300" s="60">
        <v>0</v>
      </c>
      <c r="R300" s="40"/>
      <c r="S300" s="35"/>
      <c r="T300" s="22"/>
    </row>
    <row r="301" spans="1:20" ht="35.25" customHeight="1">
      <c r="A301" s="5"/>
      <c r="B301" s="56" t="s">
        <v>9</v>
      </c>
      <c r="C301" s="87" t="s">
        <v>290</v>
      </c>
      <c r="D301" s="58" t="s">
        <v>305</v>
      </c>
      <c r="E301" s="59">
        <f t="shared" si="11"/>
        <v>78133300</v>
      </c>
      <c r="F301" s="60">
        <v>2485000</v>
      </c>
      <c r="G301" s="60">
        <v>6500000</v>
      </c>
      <c r="H301" s="60">
        <v>6300000</v>
      </c>
      <c r="I301" s="60">
        <v>11380000</v>
      </c>
      <c r="J301" s="60">
        <v>6159500</v>
      </c>
      <c r="K301" s="60">
        <v>6800000</v>
      </c>
      <c r="L301" s="60">
        <v>7330000</v>
      </c>
      <c r="M301" s="60">
        <v>7100000</v>
      </c>
      <c r="N301" s="60">
        <v>6900000</v>
      </c>
      <c r="O301" s="60">
        <v>700000</v>
      </c>
      <c r="P301" s="60">
        <v>5910500</v>
      </c>
      <c r="Q301" s="60">
        <v>10568300</v>
      </c>
      <c r="R301" s="40"/>
      <c r="S301" s="35"/>
      <c r="T301" s="22"/>
    </row>
    <row r="302" spans="1:20" ht="36" customHeight="1">
      <c r="A302" s="5"/>
      <c r="B302" s="56" t="s">
        <v>9</v>
      </c>
      <c r="C302" s="87" t="s">
        <v>290</v>
      </c>
      <c r="D302" s="58" t="s">
        <v>306</v>
      </c>
      <c r="E302" s="59">
        <f t="shared" si="11"/>
        <v>6500</v>
      </c>
      <c r="F302" s="60">
        <v>0</v>
      </c>
      <c r="G302" s="60">
        <v>500</v>
      </c>
      <c r="H302" s="60">
        <v>500</v>
      </c>
      <c r="I302" s="60">
        <v>500</v>
      </c>
      <c r="J302" s="60">
        <v>1000</v>
      </c>
      <c r="K302" s="60">
        <v>500</v>
      </c>
      <c r="L302" s="60">
        <v>500</v>
      </c>
      <c r="M302" s="60">
        <v>500</v>
      </c>
      <c r="N302" s="60">
        <v>500</v>
      </c>
      <c r="O302" s="60">
        <v>500</v>
      </c>
      <c r="P302" s="60">
        <v>500</v>
      </c>
      <c r="Q302" s="60">
        <v>1000</v>
      </c>
      <c r="R302" s="40"/>
      <c r="S302" s="35"/>
      <c r="T302" s="22"/>
    </row>
    <row r="303" spans="1:20" ht="32.25" customHeight="1">
      <c r="A303" s="5"/>
      <c r="B303" s="56" t="s">
        <v>9</v>
      </c>
      <c r="C303" s="87" t="s">
        <v>290</v>
      </c>
      <c r="D303" s="58" t="s">
        <v>307</v>
      </c>
      <c r="E303" s="59">
        <f t="shared" si="11"/>
        <v>1066200</v>
      </c>
      <c r="F303" s="60">
        <v>87800</v>
      </c>
      <c r="G303" s="60">
        <v>87800</v>
      </c>
      <c r="H303" s="60">
        <v>87800</v>
      </c>
      <c r="I303" s="60">
        <v>87800</v>
      </c>
      <c r="J303" s="60">
        <v>87800</v>
      </c>
      <c r="K303" s="60">
        <v>87800</v>
      </c>
      <c r="L303" s="60">
        <v>87800</v>
      </c>
      <c r="M303" s="60">
        <v>87800</v>
      </c>
      <c r="N303" s="60">
        <v>87800</v>
      </c>
      <c r="O303" s="60">
        <v>87800</v>
      </c>
      <c r="P303" s="60">
        <v>101000</v>
      </c>
      <c r="Q303" s="60">
        <v>87200</v>
      </c>
      <c r="R303" s="40"/>
      <c r="S303" s="35"/>
      <c r="T303" s="22"/>
    </row>
    <row r="304" spans="1:20" ht="35.25" customHeight="1">
      <c r="A304" s="5"/>
      <c r="B304" s="56" t="s">
        <v>9</v>
      </c>
      <c r="C304" s="87" t="s">
        <v>290</v>
      </c>
      <c r="D304" s="58" t="s">
        <v>308</v>
      </c>
      <c r="E304" s="59">
        <f t="shared" si="11"/>
        <v>32626800</v>
      </c>
      <c r="F304" s="60">
        <v>781100</v>
      </c>
      <c r="G304" s="60">
        <v>4453100</v>
      </c>
      <c r="H304" s="60">
        <v>5931400</v>
      </c>
      <c r="I304" s="60">
        <v>4133700</v>
      </c>
      <c r="J304" s="60">
        <v>1243600</v>
      </c>
      <c r="K304" s="60">
        <v>0</v>
      </c>
      <c r="L304" s="60">
        <v>43200</v>
      </c>
      <c r="M304" s="60">
        <v>97800</v>
      </c>
      <c r="N304" s="60">
        <v>0</v>
      </c>
      <c r="O304" s="60">
        <v>100200</v>
      </c>
      <c r="P304" s="60">
        <v>9495800</v>
      </c>
      <c r="Q304" s="60">
        <v>6346900</v>
      </c>
      <c r="R304" s="40"/>
      <c r="S304" s="35"/>
      <c r="T304" s="22"/>
    </row>
    <row r="305" spans="1:20" ht="38.25" customHeight="1">
      <c r="A305" s="5"/>
      <c r="B305" s="56" t="s">
        <v>9</v>
      </c>
      <c r="C305" s="87" t="s">
        <v>290</v>
      </c>
      <c r="D305" s="58" t="s">
        <v>309</v>
      </c>
      <c r="E305" s="59">
        <f t="shared" si="11"/>
        <v>16224900</v>
      </c>
      <c r="F305" s="60">
        <v>2500000</v>
      </c>
      <c r="G305" s="60">
        <v>1700000</v>
      </c>
      <c r="H305" s="60">
        <v>1700000</v>
      </c>
      <c r="I305" s="60">
        <v>1700000</v>
      </c>
      <c r="J305" s="60">
        <v>1700000</v>
      </c>
      <c r="K305" s="60">
        <v>1400000</v>
      </c>
      <c r="L305" s="60">
        <v>376600</v>
      </c>
      <c r="M305" s="60">
        <v>1090100</v>
      </c>
      <c r="N305" s="60">
        <v>1400000</v>
      </c>
      <c r="O305" s="60">
        <v>829100</v>
      </c>
      <c r="P305" s="60">
        <v>829100</v>
      </c>
      <c r="Q305" s="60">
        <v>1000000</v>
      </c>
      <c r="R305" s="40"/>
      <c r="S305" s="35"/>
      <c r="T305" s="22"/>
    </row>
    <row r="306" spans="1:20" ht="36" customHeight="1">
      <c r="A306" s="5"/>
      <c r="B306" s="56" t="s">
        <v>9</v>
      </c>
      <c r="C306" s="87" t="s">
        <v>290</v>
      </c>
      <c r="D306" s="58" t="s">
        <v>310</v>
      </c>
      <c r="E306" s="59">
        <f t="shared" si="11"/>
        <v>4800000</v>
      </c>
      <c r="F306" s="60">
        <v>450000</v>
      </c>
      <c r="G306" s="60">
        <v>450000</v>
      </c>
      <c r="H306" s="60">
        <v>400000</v>
      </c>
      <c r="I306" s="60">
        <v>400000</v>
      </c>
      <c r="J306" s="60">
        <v>400000</v>
      </c>
      <c r="K306" s="60">
        <v>400000</v>
      </c>
      <c r="L306" s="60">
        <v>400000</v>
      </c>
      <c r="M306" s="60">
        <v>350000</v>
      </c>
      <c r="N306" s="60">
        <v>350000</v>
      </c>
      <c r="O306" s="60">
        <v>400000</v>
      </c>
      <c r="P306" s="60">
        <v>400000</v>
      </c>
      <c r="Q306" s="60">
        <v>400000</v>
      </c>
      <c r="R306" s="40"/>
      <c r="S306" s="35"/>
      <c r="T306" s="22"/>
    </row>
    <row r="307" spans="1:20" ht="33.75" customHeight="1">
      <c r="A307" s="5"/>
      <c r="B307" s="56" t="s">
        <v>9</v>
      </c>
      <c r="C307" s="87" t="s">
        <v>290</v>
      </c>
      <c r="D307" s="58" t="s">
        <v>311</v>
      </c>
      <c r="E307" s="59">
        <f t="shared" si="11"/>
        <v>758000</v>
      </c>
      <c r="F307" s="60">
        <v>65000</v>
      </c>
      <c r="G307" s="60">
        <v>65000</v>
      </c>
      <c r="H307" s="60">
        <v>65000</v>
      </c>
      <c r="I307" s="60">
        <v>65000</v>
      </c>
      <c r="J307" s="60">
        <v>65000</v>
      </c>
      <c r="K307" s="60">
        <v>65000</v>
      </c>
      <c r="L307" s="60">
        <v>65000</v>
      </c>
      <c r="M307" s="60">
        <v>60000</v>
      </c>
      <c r="N307" s="60">
        <v>60000</v>
      </c>
      <c r="O307" s="60">
        <v>61000</v>
      </c>
      <c r="P307" s="60">
        <v>61000</v>
      </c>
      <c r="Q307" s="60">
        <v>61000</v>
      </c>
      <c r="R307" s="40"/>
      <c r="S307" s="35"/>
      <c r="T307" s="22"/>
    </row>
    <row r="308" spans="1:20" ht="33.75" customHeight="1">
      <c r="A308" s="5"/>
      <c r="B308" s="56" t="s">
        <v>9</v>
      </c>
      <c r="C308" s="87" t="s">
        <v>290</v>
      </c>
      <c r="D308" s="58" t="s">
        <v>312</v>
      </c>
      <c r="E308" s="59">
        <f t="shared" si="11"/>
        <v>919000</v>
      </c>
      <c r="F308" s="60">
        <v>200000</v>
      </c>
      <c r="G308" s="60">
        <v>200000</v>
      </c>
      <c r="H308" s="60">
        <v>200000</v>
      </c>
      <c r="I308" s="60">
        <v>100000</v>
      </c>
      <c r="J308" s="60">
        <v>10000</v>
      </c>
      <c r="K308" s="60">
        <v>7000</v>
      </c>
      <c r="L308" s="60">
        <v>6000</v>
      </c>
      <c r="M308" s="60">
        <v>5000</v>
      </c>
      <c r="N308" s="60">
        <v>5000</v>
      </c>
      <c r="O308" s="60">
        <v>10000</v>
      </c>
      <c r="P308" s="60">
        <v>50000</v>
      </c>
      <c r="Q308" s="60">
        <v>126000</v>
      </c>
      <c r="R308" s="40"/>
      <c r="S308" s="35"/>
      <c r="T308" s="22"/>
    </row>
    <row r="309" spans="1:20" ht="33.75" customHeight="1">
      <c r="A309" s="5"/>
      <c r="B309" s="56" t="s">
        <v>9</v>
      </c>
      <c r="C309" s="87" t="s">
        <v>290</v>
      </c>
      <c r="D309" s="58" t="s">
        <v>313</v>
      </c>
      <c r="E309" s="59">
        <f t="shared" si="11"/>
        <v>1609000</v>
      </c>
      <c r="F309" s="60">
        <v>133800</v>
      </c>
      <c r="G309" s="60">
        <v>134100</v>
      </c>
      <c r="H309" s="60">
        <v>134100</v>
      </c>
      <c r="I309" s="60">
        <v>134100</v>
      </c>
      <c r="J309" s="60">
        <v>134100</v>
      </c>
      <c r="K309" s="60">
        <v>134100</v>
      </c>
      <c r="L309" s="60">
        <v>134100</v>
      </c>
      <c r="M309" s="60">
        <v>134100</v>
      </c>
      <c r="N309" s="60">
        <v>134100</v>
      </c>
      <c r="O309" s="60">
        <v>134100</v>
      </c>
      <c r="P309" s="60">
        <v>134100</v>
      </c>
      <c r="Q309" s="60">
        <v>134200</v>
      </c>
      <c r="R309" s="40"/>
      <c r="S309" s="35"/>
      <c r="T309" s="22"/>
    </row>
    <row r="310" spans="1:20" ht="35.25" customHeight="1">
      <c r="A310" s="5"/>
      <c r="B310" s="56" t="s">
        <v>9</v>
      </c>
      <c r="C310" s="87" t="s">
        <v>290</v>
      </c>
      <c r="D310" s="58" t="s">
        <v>314</v>
      </c>
      <c r="E310" s="59">
        <f t="shared" si="11"/>
        <v>3791200</v>
      </c>
      <c r="F310" s="60">
        <v>20000</v>
      </c>
      <c r="G310" s="60">
        <v>300000</v>
      </c>
      <c r="H310" s="60">
        <v>306000</v>
      </c>
      <c r="I310" s="60">
        <v>253400</v>
      </c>
      <c r="J310" s="60">
        <v>278400</v>
      </c>
      <c r="K310" s="60">
        <v>303300</v>
      </c>
      <c r="L310" s="60">
        <v>580500</v>
      </c>
      <c r="M310" s="60">
        <v>626000</v>
      </c>
      <c r="N310" s="60">
        <v>339200</v>
      </c>
      <c r="O310" s="60">
        <v>325000</v>
      </c>
      <c r="P310" s="60">
        <v>229400</v>
      </c>
      <c r="Q310" s="60">
        <v>230000</v>
      </c>
      <c r="R310" s="40"/>
      <c r="S310" s="35"/>
      <c r="T310" s="22"/>
    </row>
    <row r="311" spans="1:20" ht="36" customHeight="1">
      <c r="A311" s="5"/>
      <c r="B311" s="56" t="s">
        <v>9</v>
      </c>
      <c r="C311" s="87" t="s">
        <v>290</v>
      </c>
      <c r="D311" s="58" t="s">
        <v>315</v>
      </c>
      <c r="E311" s="59">
        <f t="shared" si="11"/>
        <v>15471200</v>
      </c>
      <c r="F311" s="60">
        <v>1200</v>
      </c>
      <c r="G311" s="60">
        <v>1712800</v>
      </c>
      <c r="H311" s="60">
        <v>1484800</v>
      </c>
      <c r="I311" s="60">
        <v>1484800</v>
      </c>
      <c r="J311" s="60">
        <v>1484800</v>
      </c>
      <c r="K311" s="60">
        <v>1444100</v>
      </c>
      <c r="L311" s="60">
        <v>1340500</v>
      </c>
      <c r="M311" s="60">
        <v>1429100</v>
      </c>
      <c r="N311" s="60">
        <v>1211500</v>
      </c>
      <c r="O311" s="60">
        <v>1515800</v>
      </c>
      <c r="P311" s="60">
        <v>1292200</v>
      </c>
      <c r="Q311" s="60">
        <v>1069600</v>
      </c>
      <c r="R311" s="40"/>
      <c r="S311" s="35"/>
      <c r="T311" s="22"/>
    </row>
    <row r="312" spans="1:20" ht="36" customHeight="1">
      <c r="A312" s="5"/>
      <c r="B312" s="56" t="s">
        <v>9</v>
      </c>
      <c r="C312" s="87" t="s">
        <v>290</v>
      </c>
      <c r="D312" s="58" t="s">
        <v>316</v>
      </c>
      <c r="E312" s="59">
        <f t="shared" si="11"/>
        <v>17800</v>
      </c>
      <c r="F312" s="60">
        <v>0</v>
      </c>
      <c r="G312" s="60">
        <v>17800</v>
      </c>
      <c r="H312" s="60">
        <v>0</v>
      </c>
      <c r="I312" s="60">
        <v>0</v>
      </c>
      <c r="J312" s="60">
        <v>0</v>
      </c>
      <c r="K312" s="60">
        <v>0</v>
      </c>
      <c r="L312" s="60">
        <v>0</v>
      </c>
      <c r="M312" s="60">
        <v>0</v>
      </c>
      <c r="N312" s="60">
        <v>0</v>
      </c>
      <c r="O312" s="60">
        <v>0</v>
      </c>
      <c r="P312" s="60">
        <v>0</v>
      </c>
      <c r="Q312" s="60">
        <v>0</v>
      </c>
      <c r="R312" s="40"/>
      <c r="S312" s="35"/>
      <c r="T312" s="22"/>
    </row>
    <row r="313" spans="1:20" ht="35.25" customHeight="1">
      <c r="A313" s="5"/>
      <c r="B313" s="56" t="s">
        <v>9</v>
      </c>
      <c r="C313" s="87" t="s">
        <v>290</v>
      </c>
      <c r="D313" s="58" t="s">
        <v>317</v>
      </c>
      <c r="E313" s="59">
        <f t="shared" si="11"/>
        <v>2100</v>
      </c>
      <c r="F313" s="60">
        <v>0</v>
      </c>
      <c r="G313" s="60">
        <v>0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60">
        <v>0</v>
      </c>
      <c r="O313" s="60">
        <v>0</v>
      </c>
      <c r="P313" s="60">
        <v>2100</v>
      </c>
      <c r="Q313" s="60">
        <v>0</v>
      </c>
      <c r="R313" s="40"/>
      <c r="S313" s="35"/>
      <c r="T313" s="22"/>
    </row>
    <row r="314" spans="1:20" ht="36" customHeight="1">
      <c r="A314" s="5"/>
      <c r="B314" s="56" t="s">
        <v>9</v>
      </c>
      <c r="C314" s="87" t="s">
        <v>290</v>
      </c>
      <c r="D314" s="58" t="s">
        <v>318</v>
      </c>
      <c r="E314" s="59">
        <f t="shared" si="11"/>
        <v>10565500</v>
      </c>
      <c r="F314" s="60">
        <v>0</v>
      </c>
      <c r="G314" s="60">
        <v>2641800</v>
      </c>
      <c r="H314" s="60">
        <v>0</v>
      </c>
      <c r="I314" s="60">
        <v>1879100</v>
      </c>
      <c r="J314" s="60">
        <v>762800</v>
      </c>
      <c r="K314" s="60">
        <v>0</v>
      </c>
      <c r="L314" s="60">
        <v>2620100</v>
      </c>
      <c r="M314" s="60">
        <v>21800</v>
      </c>
      <c r="N314" s="60">
        <v>0</v>
      </c>
      <c r="O314" s="60">
        <v>1879100</v>
      </c>
      <c r="P314" s="60">
        <v>760800</v>
      </c>
      <c r="Q314" s="60">
        <v>0</v>
      </c>
      <c r="R314" s="40"/>
      <c r="S314" s="35"/>
      <c r="T314" s="22"/>
    </row>
    <row r="315" spans="1:20" ht="36" customHeight="1">
      <c r="A315" s="5"/>
      <c r="B315" s="56" t="s">
        <v>9</v>
      </c>
      <c r="C315" s="87" t="s">
        <v>290</v>
      </c>
      <c r="D315" s="58" t="s">
        <v>319</v>
      </c>
      <c r="E315" s="59">
        <f t="shared" si="11"/>
        <v>1862600</v>
      </c>
      <c r="F315" s="60">
        <v>0</v>
      </c>
      <c r="G315" s="60">
        <v>0</v>
      </c>
      <c r="H315" s="60">
        <v>1782600</v>
      </c>
      <c r="I315" s="60">
        <v>0</v>
      </c>
      <c r="J315" s="60">
        <v>0</v>
      </c>
      <c r="K315" s="60">
        <v>0</v>
      </c>
      <c r="L315" s="60">
        <v>0</v>
      </c>
      <c r="M315" s="60">
        <v>80000</v>
      </c>
      <c r="N315" s="60">
        <v>0</v>
      </c>
      <c r="O315" s="60">
        <v>0</v>
      </c>
      <c r="P315" s="60">
        <v>0</v>
      </c>
      <c r="Q315" s="60">
        <v>0</v>
      </c>
      <c r="R315" s="40"/>
      <c r="S315" s="35"/>
      <c r="T315" s="22"/>
    </row>
    <row r="316" spans="1:20" ht="38.25" customHeight="1">
      <c r="A316" s="5"/>
      <c r="B316" s="56" t="s">
        <v>9</v>
      </c>
      <c r="C316" s="87" t="s">
        <v>290</v>
      </c>
      <c r="D316" s="58" t="s">
        <v>320</v>
      </c>
      <c r="E316" s="59">
        <f t="shared" si="11"/>
        <v>10000</v>
      </c>
      <c r="F316" s="60">
        <v>0</v>
      </c>
      <c r="G316" s="60">
        <v>0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0</v>
      </c>
      <c r="N316" s="60">
        <v>0</v>
      </c>
      <c r="O316" s="60">
        <v>0</v>
      </c>
      <c r="P316" s="60">
        <v>0</v>
      </c>
      <c r="Q316" s="60">
        <v>10000</v>
      </c>
      <c r="R316" s="40"/>
      <c r="S316" s="35"/>
      <c r="T316" s="22"/>
    </row>
    <row r="317" spans="1:20" ht="35.25" customHeight="1">
      <c r="A317" s="5"/>
      <c r="B317" s="56" t="s">
        <v>9</v>
      </c>
      <c r="C317" s="87" t="s">
        <v>290</v>
      </c>
      <c r="D317" s="58" t="s">
        <v>321</v>
      </c>
      <c r="E317" s="59">
        <f t="shared" si="11"/>
        <v>6076500</v>
      </c>
      <c r="F317" s="60">
        <v>560400</v>
      </c>
      <c r="G317" s="60">
        <v>689500</v>
      </c>
      <c r="H317" s="60">
        <v>689500</v>
      </c>
      <c r="I317" s="60">
        <v>0</v>
      </c>
      <c r="J317" s="60">
        <v>0</v>
      </c>
      <c r="K317" s="60">
        <v>0</v>
      </c>
      <c r="L317" s="60">
        <v>689500</v>
      </c>
      <c r="M317" s="60">
        <v>689500</v>
      </c>
      <c r="N317" s="60">
        <v>689500</v>
      </c>
      <c r="O317" s="60">
        <v>689500</v>
      </c>
      <c r="P317" s="60">
        <v>689500</v>
      </c>
      <c r="Q317" s="60">
        <v>689600</v>
      </c>
      <c r="R317" s="40"/>
      <c r="S317" s="35"/>
      <c r="T317" s="22"/>
    </row>
    <row r="318" spans="1:20" ht="36" customHeight="1">
      <c r="A318" s="5"/>
      <c r="B318" s="56" t="s">
        <v>9</v>
      </c>
      <c r="C318" s="87" t="s">
        <v>290</v>
      </c>
      <c r="D318" s="58" t="s">
        <v>322</v>
      </c>
      <c r="E318" s="59">
        <f t="shared" si="11"/>
        <v>716800</v>
      </c>
      <c r="F318" s="60">
        <v>5000</v>
      </c>
      <c r="G318" s="60">
        <v>25000</v>
      </c>
      <c r="H318" s="60">
        <v>50000</v>
      </c>
      <c r="I318" s="60">
        <v>50000</v>
      </c>
      <c r="J318" s="60">
        <v>50000</v>
      </c>
      <c r="K318" s="60">
        <v>50000</v>
      </c>
      <c r="L318" s="60">
        <v>60000</v>
      </c>
      <c r="M318" s="60">
        <v>60000</v>
      </c>
      <c r="N318" s="60">
        <v>63300</v>
      </c>
      <c r="O318" s="60">
        <v>50000</v>
      </c>
      <c r="P318" s="60">
        <v>50000</v>
      </c>
      <c r="Q318" s="60">
        <v>203500</v>
      </c>
      <c r="R318" s="40"/>
      <c r="S318" s="35"/>
      <c r="T318" s="22"/>
    </row>
    <row r="319" spans="1:20" ht="36" customHeight="1">
      <c r="A319" s="5"/>
      <c r="B319" s="56" t="s">
        <v>9</v>
      </c>
      <c r="C319" s="87" t="s">
        <v>290</v>
      </c>
      <c r="D319" s="58" t="s">
        <v>323</v>
      </c>
      <c r="E319" s="59">
        <f t="shared" si="11"/>
        <v>7744300</v>
      </c>
      <c r="F319" s="60">
        <v>300000</v>
      </c>
      <c r="G319" s="60">
        <v>1450000</v>
      </c>
      <c r="H319" s="60">
        <v>3205000</v>
      </c>
      <c r="I319" s="60">
        <v>153800</v>
      </c>
      <c r="J319" s="60">
        <v>172000</v>
      </c>
      <c r="K319" s="60">
        <v>1191800</v>
      </c>
      <c r="L319" s="60">
        <v>14500</v>
      </c>
      <c r="M319" s="60">
        <v>300000</v>
      </c>
      <c r="N319" s="60">
        <v>476700</v>
      </c>
      <c r="O319" s="60">
        <v>202300</v>
      </c>
      <c r="P319" s="60">
        <v>61400</v>
      </c>
      <c r="Q319" s="60">
        <v>216800</v>
      </c>
      <c r="R319" s="40"/>
      <c r="S319" s="35"/>
      <c r="T319" s="22"/>
    </row>
    <row r="320" spans="1:20" ht="33.75" customHeight="1">
      <c r="A320" s="5"/>
      <c r="B320" s="56" t="s">
        <v>9</v>
      </c>
      <c r="C320" s="87" t="s">
        <v>291</v>
      </c>
      <c r="D320" s="58" t="s">
        <v>225</v>
      </c>
      <c r="E320" s="59">
        <f t="shared" si="11"/>
        <v>7828700</v>
      </c>
      <c r="F320" s="60">
        <v>0</v>
      </c>
      <c r="G320" s="60">
        <v>0</v>
      </c>
      <c r="H320" s="60">
        <v>0</v>
      </c>
      <c r="I320" s="60">
        <v>0</v>
      </c>
      <c r="J320" s="60">
        <v>0</v>
      </c>
      <c r="K320" s="60">
        <v>2659600</v>
      </c>
      <c r="L320" s="60">
        <v>0</v>
      </c>
      <c r="M320" s="60">
        <v>5169100</v>
      </c>
      <c r="N320" s="60">
        <v>0</v>
      </c>
      <c r="O320" s="60">
        <v>0</v>
      </c>
      <c r="P320" s="60">
        <v>0</v>
      </c>
      <c r="Q320" s="60">
        <v>0</v>
      </c>
      <c r="R320" s="40"/>
      <c r="S320" s="35"/>
      <c r="T320" s="22"/>
    </row>
    <row r="321" spans="1:20" ht="35.25" customHeight="1">
      <c r="A321" s="5"/>
      <c r="B321" s="56" t="s">
        <v>9</v>
      </c>
      <c r="C321" s="87" t="s">
        <v>291</v>
      </c>
      <c r="D321" s="58" t="s">
        <v>226</v>
      </c>
      <c r="E321" s="59">
        <f t="shared" si="11"/>
        <v>3612300</v>
      </c>
      <c r="F321" s="60">
        <v>0</v>
      </c>
      <c r="G321" s="60">
        <v>0</v>
      </c>
      <c r="H321" s="60">
        <v>0</v>
      </c>
      <c r="I321" s="60">
        <v>0</v>
      </c>
      <c r="J321" s="60">
        <v>0</v>
      </c>
      <c r="K321" s="60">
        <v>0</v>
      </c>
      <c r="L321" s="60">
        <v>0</v>
      </c>
      <c r="M321" s="60">
        <v>0</v>
      </c>
      <c r="N321" s="60">
        <v>3612300</v>
      </c>
      <c r="O321" s="60">
        <v>0</v>
      </c>
      <c r="P321" s="60">
        <v>0</v>
      </c>
      <c r="Q321" s="60">
        <v>0</v>
      </c>
      <c r="R321" s="40"/>
      <c r="S321" s="35"/>
      <c r="T321" s="22"/>
    </row>
    <row r="322" spans="1:20" ht="47.25">
      <c r="A322" s="5"/>
      <c r="B322" s="56" t="s">
        <v>9</v>
      </c>
      <c r="C322" s="87" t="s">
        <v>291</v>
      </c>
      <c r="D322" s="58" t="s">
        <v>227</v>
      </c>
      <c r="E322" s="59">
        <f t="shared" si="11"/>
        <v>3711800</v>
      </c>
      <c r="F322" s="60">
        <v>0</v>
      </c>
      <c r="G322" s="60">
        <v>0</v>
      </c>
      <c r="H322" s="60">
        <v>0</v>
      </c>
      <c r="I322" s="60">
        <v>0</v>
      </c>
      <c r="J322" s="60">
        <v>0</v>
      </c>
      <c r="K322" s="60">
        <v>0</v>
      </c>
      <c r="L322" s="60">
        <v>0</v>
      </c>
      <c r="M322" s="60">
        <v>2711800</v>
      </c>
      <c r="N322" s="60">
        <v>979200</v>
      </c>
      <c r="O322" s="60">
        <v>20800</v>
      </c>
      <c r="P322" s="60">
        <v>0</v>
      </c>
      <c r="Q322" s="60">
        <v>0</v>
      </c>
      <c r="R322" s="40"/>
      <c r="S322" s="35"/>
      <c r="T322" s="22"/>
    </row>
    <row r="323" spans="1:20" ht="47.25">
      <c r="A323" s="5"/>
      <c r="B323" s="56" t="s">
        <v>9</v>
      </c>
      <c r="C323" s="87" t="s">
        <v>291</v>
      </c>
      <c r="D323" s="58" t="s">
        <v>228</v>
      </c>
      <c r="E323" s="59">
        <f t="shared" si="11"/>
        <v>492102900</v>
      </c>
      <c r="F323" s="60">
        <v>9132200</v>
      </c>
      <c r="G323" s="60">
        <v>44245300</v>
      </c>
      <c r="H323" s="60">
        <v>44295900</v>
      </c>
      <c r="I323" s="60">
        <v>76879400</v>
      </c>
      <c r="J323" s="60">
        <v>32662000</v>
      </c>
      <c r="K323" s="60">
        <v>75941900</v>
      </c>
      <c r="L323" s="60">
        <v>45942600</v>
      </c>
      <c r="M323" s="60">
        <v>19874000</v>
      </c>
      <c r="N323" s="60">
        <v>19511600</v>
      </c>
      <c r="O323" s="60">
        <v>39643000</v>
      </c>
      <c r="P323" s="60">
        <v>32519200</v>
      </c>
      <c r="Q323" s="60">
        <v>51455800</v>
      </c>
      <c r="R323" s="40"/>
      <c r="S323" s="35"/>
      <c r="T323" s="22"/>
    </row>
    <row r="324" spans="1:20" ht="47.25">
      <c r="A324" s="5"/>
      <c r="B324" s="56" t="s">
        <v>9</v>
      </c>
      <c r="C324" s="87" t="s">
        <v>291</v>
      </c>
      <c r="D324" s="58" t="s">
        <v>231</v>
      </c>
      <c r="E324" s="59">
        <f t="shared" si="11"/>
        <v>6069400</v>
      </c>
      <c r="F324" s="60">
        <v>1046000</v>
      </c>
      <c r="G324" s="60">
        <v>1074500</v>
      </c>
      <c r="H324" s="60">
        <v>1007500</v>
      </c>
      <c r="I324" s="60">
        <v>812000</v>
      </c>
      <c r="J324" s="60">
        <v>450000</v>
      </c>
      <c r="K324" s="60">
        <v>47200</v>
      </c>
      <c r="L324" s="60">
        <v>267200</v>
      </c>
      <c r="M324" s="60">
        <v>47200</v>
      </c>
      <c r="N324" s="60">
        <v>197200</v>
      </c>
      <c r="O324" s="60">
        <v>47200</v>
      </c>
      <c r="P324" s="60">
        <v>380700</v>
      </c>
      <c r="Q324" s="60">
        <v>692700</v>
      </c>
      <c r="R324" s="40"/>
      <c r="S324" s="35"/>
      <c r="T324" s="22"/>
    </row>
    <row r="325" spans="1:20" ht="47.25">
      <c r="A325" s="5"/>
      <c r="B325" s="56" t="s">
        <v>9</v>
      </c>
      <c r="C325" s="87" t="s">
        <v>291</v>
      </c>
      <c r="D325" s="58" t="s">
        <v>232</v>
      </c>
      <c r="E325" s="59">
        <f t="shared" si="11"/>
        <v>545400</v>
      </c>
      <c r="F325" s="60">
        <v>58300</v>
      </c>
      <c r="G325" s="60">
        <v>216100</v>
      </c>
      <c r="H325" s="60">
        <v>109500</v>
      </c>
      <c r="I325" s="60">
        <v>45700</v>
      </c>
      <c r="J325" s="60">
        <v>115800</v>
      </c>
      <c r="K325" s="60">
        <v>0</v>
      </c>
      <c r="L325" s="60">
        <v>0</v>
      </c>
      <c r="M325" s="60">
        <v>0</v>
      </c>
      <c r="N325" s="60">
        <v>0</v>
      </c>
      <c r="O325" s="60">
        <v>0</v>
      </c>
      <c r="P325" s="60">
        <v>0</v>
      </c>
      <c r="Q325" s="60">
        <v>0</v>
      </c>
      <c r="R325" s="40"/>
      <c r="S325" s="35"/>
      <c r="T325" s="22"/>
    </row>
    <row r="326" spans="1:20" ht="47.25">
      <c r="A326" s="5"/>
      <c r="B326" s="56" t="s">
        <v>9</v>
      </c>
      <c r="C326" s="87" t="s">
        <v>291</v>
      </c>
      <c r="D326" s="58" t="s">
        <v>233</v>
      </c>
      <c r="E326" s="59">
        <f t="shared" si="11"/>
        <v>8593600</v>
      </c>
      <c r="F326" s="60">
        <v>0</v>
      </c>
      <c r="G326" s="60">
        <v>0</v>
      </c>
      <c r="H326" s="60">
        <v>0</v>
      </c>
      <c r="I326" s="60">
        <v>2136600</v>
      </c>
      <c r="J326" s="60">
        <v>1331900</v>
      </c>
      <c r="K326" s="60">
        <v>0</v>
      </c>
      <c r="L326" s="60">
        <v>2300000</v>
      </c>
      <c r="M326" s="60">
        <v>1433400</v>
      </c>
      <c r="N326" s="60">
        <v>1136800</v>
      </c>
      <c r="O326" s="60">
        <v>254900</v>
      </c>
      <c r="P326" s="60">
        <v>0</v>
      </c>
      <c r="Q326" s="60">
        <v>0</v>
      </c>
      <c r="R326" s="40"/>
      <c r="S326" s="35"/>
      <c r="T326" s="22"/>
    </row>
    <row r="327" spans="1:20" ht="47.25">
      <c r="A327" s="5"/>
      <c r="B327" s="56" t="s">
        <v>9</v>
      </c>
      <c r="C327" s="87" t="s">
        <v>291</v>
      </c>
      <c r="D327" s="58" t="s">
        <v>237</v>
      </c>
      <c r="E327" s="59">
        <f t="shared" si="11"/>
        <v>730000</v>
      </c>
      <c r="F327" s="60">
        <v>0</v>
      </c>
      <c r="G327" s="60">
        <v>0</v>
      </c>
      <c r="H327" s="60">
        <v>0</v>
      </c>
      <c r="I327" s="60">
        <v>0</v>
      </c>
      <c r="J327" s="60">
        <v>0</v>
      </c>
      <c r="K327" s="60">
        <v>0</v>
      </c>
      <c r="L327" s="60">
        <v>0</v>
      </c>
      <c r="M327" s="60">
        <v>0</v>
      </c>
      <c r="N327" s="60">
        <v>625000</v>
      </c>
      <c r="O327" s="60">
        <v>105000</v>
      </c>
      <c r="P327" s="60">
        <v>0</v>
      </c>
      <c r="Q327" s="60">
        <v>0</v>
      </c>
      <c r="R327" s="40"/>
      <c r="S327" s="35"/>
      <c r="T327" s="22"/>
    </row>
    <row r="328" spans="1:20" ht="47.25">
      <c r="A328" s="5"/>
      <c r="B328" s="56" t="s">
        <v>9</v>
      </c>
      <c r="C328" s="87" t="s">
        <v>291</v>
      </c>
      <c r="D328" s="58" t="s">
        <v>222</v>
      </c>
      <c r="E328" s="59">
        <f t="shared" si="11"/>
        <v>1188500</v>
      </c>
      <c r="F328" s="60">
        <v>0</v>
      </c>
      <c r="G328" s="60">
        <v>0</v>
      </c>
      <c r="H328" s="60">
        <v>0</v>
      </c>
      <c r="I328" s="60">
        <v>0</v>
      </c>
      <c r="J328" s="60">
        <v>0</v>
      </c>
      <c r="K328" s="60">
        <v>0</v>
      </c>
      <c r="L328" s="60">
        <v>1188500</v>
      </c>
      <c r="M328" s="60">
        <v>0</v>
      </c>
      <c r="N328" s="60">
        <v>0</v>
      </c>
      <c r="O328" s="60">
        <v>0</v>
      </c>
      <c r="P328" s="60">
        <v>0</v>
      </c>
      <c r="Q328" s="60">
        <v>0</v>
      </c>
      <c r="R328" s="40"/>
      <c r="S328" s="35"/>
      <c r="T328" s="22"/>
    </row>
    <row r="329" spans="1:20" ht="47.25">
      <c r="A329" s="5"/>
      <c r="B329" s="56" t="s">
        <v>9</v>
      </c>
      <c r="C329" s="87" t="s">
        <v>291</v>
      </c>
      <c r="D329" s="58" t="s">
        <v>223</v>
      </c>
      <c r="E329" s="59">
        <f t="shared" si="11"/>
        <v>24658300</v>
      </c>
      <c r="F329" s="60">
        <v>0</v>
      </c>
      <c r="G329" s="60">
        <v>0</v>
      </c>
      <c r="H329" s="60">
        <v>0</v>
      </c>
      <c r="I329" s="60">
        <v>0</v>
      </c>
      <c r="J329" s="60">
        <v>0</v>
      </c>
      <c r="K329" s="60">
        <v>0</v>
      </c>
      <c r="L329" s="60">
        <v>0</v>
      </c>
      <c r="M329" s="60">
        <v>0</v>
      </c>
      <c r="N329" s="60">
        <v>6164500</v>
      </c>
      <c r="O329" s="60">
        <v>8835900</v>
      </c>
      <c r="P329" s="60">
        <v>7726300</v>
      </c>
      <c r="Q329" s="60">
        <v>1931600</v>
      </c>
      <c r="R329" s="40"/>
      <c r="S329" s="35"/>
      <c r="T329" s="22"/>
    </row>
    <row r="330" spans="1:20" ht="47.25">
      <c r="A330" s="5"/>
      <c r="B330" s="56" t="s">
        <v>9</v>
      </c>
      <c r="C330" s="87" t="s">
        <v>291</v>
      </c>
      <c r="D330" s="58" t="s">
        <v>236</v>
      </c>
      <c r="E330" s="59">
        <f t="shared" si="11"/>
        <v>13540800</v>
      </c>
      <c r="F330" s="60">
        <v>0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0</v>
      </c>
      <c r="N330" s="60">
        <v>3385200</v>
      </c>
      <c r="O330" s="60">
        <v>3385200</v>
      </c>
      <c r="P330" s="60">
        <v>3385200</v>
      </c>
      <c r="Q330" s="60">
        <v>3385200</v>
      </c>
      <c r="R330" s="40"/>
      <c r="S330" s="35"/>
      <c r="T330" s="22"/>
    </row>
    <row r="331" spans="1:20" ht="47.25">
      <c r="A331" s="5"/>
      <c r="B331" s="56" t="s">
        <v>9</v>
      </c>
      <c r="C331" s="87" t="s">
        <v>291</v>
      </c>
      <c r="D331" s="58" t="s">
        <v>305</v>
      </c>
      <c r="E331" s="59">
        <f t="shared" si="11"/>
        <v>25866100</v>
      </c>
      <c r="F331" s="60">
        <v>781700</v>
      </c>
      <c r="G331" s="60">
        <v>2345000</v>
      </c>
      <c r="H331" s="60">
        <v>2441000</v>
      </c>
      <c r="I331" s="60">
        <v>4234900</v>
      </c>
      <c r="J331" s="60">
        <v>1108200</v>
      </c>
      <c r="K331" s="60">
        <v>2215000</v>
      </c>
      <c r="L331" s="60">
        <v>2475500</v>
      </c>
      <c r="M331" s="60">
        <v>2996700</v>
      </c>
      <c r="N331" s="60">
        <v>2215000</v>
      </c>
      <c r="O331" s="60">
        <v>2475500</v>
      </c>
      <c r="P331" s="60">
        <v>1504400</v>
      </c>
      <c r="Q331" s="60">
        <v>1073200</v>
      </c>
      <c r="R331" s="40"/>
      <c r="S331" s="35"/>
      <c r="T331" s="22"/>
    </row>
    <row r="332" spans="1:20" ht="47.25">
      <c r="A332" s="5"/>
      <c r="B332" s="56" t="s">
        <v>9</v>
      </c>
      <c r="C332" s="87" t="s">
        <v>291</v>
      </c>
      <c r="D332" s="58" t="s">
        <v>308</v>
      </c>
      <c r="E332" s="59">
        <f t="shared" si="11"/>
        <v>32188200</v>
      </c>
      <c r="F332" s="60">
        <v>283500</v>
      </c>
      <c r="G332" s="60">
        <v>3987900</v>
      </c>
      <c r="H332" s="60">
        <v>6066900</v>
      </c>
      <c r="I332" s="60">
        <v>4140900</v>
      </c>
      <c r="J332" s="60">
        <v>1096700</v>
      </c>
      <c r="K332" s="60">
        <v>0</v>
      </c>
      <c r="L332" s="60">
        <v>0</v>
      </c>
      <c r="M332" s="60">
        <v>0</v>
      </c>
      <c r="N332" s="60">
        <v>0</v>
      </c>
      <c r="O332" s="60">
        <v>0</v>
      </c>
      <c r="P332" s="60">
        <v>9352400</v>
      </c>
      <c r="Q332" s="60">
        <v>7259900</v>
      </c>
      <c r="R332" s="40"/>
      <c r="S332" s="35"/>
      <c r="T332" s="22"/>
    </row>
    <row r="333" spans="1:20" ht="47.25">
      <c r="A333" s="5"/>
      <c r="B333" s="56" t="s">
        <v>9</v>
      </c>
      <c r="C333" s="87" t="s">
        <v>291</v>
      </c>
      <c r="D333" s="58" t="s">
        <v>309</v>
      </c>
      <c r="E333" s="59">
        <f t="shared" si="11"/>
        <v>11652900</v>
      </c>
      <c r="F333" s="60">
        <v>1519700</v>
      </c>
      <c r="G333" s="60">
        <v>1790700</v>
      </c>
      <c r="H333" s="60">
        <v>1792000</v>
      </c>
      <c r="I333" s="60">
        <v>641800</v>
      </c>
      <c r="J333" s="60">
        <v>1089500</v>
      </c>
      <c r="K333" s="60">
        <v>2800</v>
      </c>
      <c r="L333" s="60">
        <v>0</v>
      </c>
      <c r="M333" s="60">
        <v>0</v>
      </c>
      <c r="N333" s="60">
        <v>14400</v>
      </c>
      <c r="O333" s="60">
        <v>863200</v>
      </c>
      <c r="P333" s="60">
        <v>2431700</v>
      </c>
      <c r="Q333" s="60">
        <v>1507100</v>
      </c>
      <c r="R333" s="40"/>
      <c r="S333" s="35"/>
      <c r="T333" s="22"/>
    </row>
    <row r="334" spans="1:20" ht="47.25">
      <c r="A334" s="5"/>
      <c r="B334" s="56" t="s">
        <v>9</v>
      </c>
      <c r="C334" s="87" t="s">
        <v>291</v>
      </c>
      <c r="D334" s="58" t="s">
        <v>310</v>
      </c>
      <c r="E334" s="59">
        <f t="shared" si="11"/>
        <v>2035000</v>
      </c>
      <c r="F334" s="60">
        <v>250000</v>
      </c>
      <c r="G334" s="60">
        <v>250000</v>
      </c>
      <c r="H334" s="60">
        <v>200000</v>
      </c>
      <c r="I334" s="60">
        <v>200000</v>
      </c>
      <c r="J334" s="60">
        <v>200000</v>
      </c>
      <c r="K334" s="60">
        <v>200000</v>
      </c>
      <c r="L334" s="60">
        <v>45000</v>
      </c>
      <c r="M334" s="60">
        <v>45000</v>
      </c>
      <c r="N334" s="60">
        <v>45000</v>
      </c>
      <c r="O334" s="60">
        <v>200000</v>
      </c>
      <c r="P334" s="60">
        <v>200000</v>
      </c>
      <c r="Q334" s="60">
        <v>200000</v>
      </c>
      <c r="R334" s="40"/>
      <c r="S334" s="35"/>
      <c r="T334" s="22"/>
    </row>
    <row r="335" spans="1:20" ht="47.25">
      <c r="A335" s="5"/>
      <c r="B335" s="56" t="s">
        <v>9</v>
      </c>
      <c r="C335" s="87" t="s">
        <v>291</v>
      </c>
      <c r="D335" s="58" t="s">
        <v>311</v>
      </c>
      <c r="E335" s="59">
        <f t="shared" si="11"/>
        <v>111000</v>
      </c>
      <c r="F335" s="60">
        <v>10000</v>
      </c>
      <c r="G335" s="60">
        <v>10000</v>
      </c>
      <c r="H335" s="60">
        <v>10000</v>
      </c>
      <c r="I335" s="60">
        <v>10000</v>
      </c>
      <c r="J335" s="60">
        <v>10000</v>
      </c>
      <c r="K335" s="60">
        <v>10000</v>
      </c>
      <c r="L335" s="60">
        <v>10000</v>
      </c>
      <c r="M335" s="60">
        <v>10000</v>
      </c>
      <c r="N335" s="60">
        <v>10000</v>
      </c>
      <c r="O335" s="60">
        <v>10000</v>
      </c>
      <c r="P335" s="60">
        <v>6000</v>
      </c>
      <c r="Q335" s="60">
        <v>5000</v>
      </c>
      <c r="R335" s="40"/>
      <c r="S335" s="35"/>
      <c r="T335" s="22"/>
    </row>
    <row r="336" spans="1:20" ht="47.25">
      <c r="A336" s="5"/>
      <c r="B336" s="56" t="s">
        <v>9</v>
      </c>
      <c r="C336" s="87" t="s">
        <v>291</v>
      </c>
      <c r="D336" s="58" t="s">
        <v>312</v>
      </c>
      <c r="E336" s="59">
        <f t="shared" si="11"/>
        <v>63400</v>
      </c>
      <c r="F336" s="60">
        <v>11000</v>
      </c>
      <c r="G336" s="60">
        <v>11000</v>
      </c>
      <c r="H336" s="60">
        <v>11000</v>
      </c>
      <c r="I336" s="60">
        <v>11000</v>
      </c>
      <c r="J336" s="60">
        <v>6400</v>
      </c>
      <c r="K336" s="60">
        <v>0</v>
      </c>
      <c r="L336" s="60">
        <v>0</v>
      </c>
      <c r="M336" s="60">
        <v>0</v>
      </c>
      <c r="N336" s="60">
        <v>0</v>
      </c>
      <c r="O336" s="60">
        <v>0</v>
      </c>
      <c r="P336" s="60">
        <v>3000</v>
      </c>
      <c r="Q336" s="60">
        <v>10000</v>
      </c>
      <c r="R336" s="40"/>
      <c r="S336" s="35"/>
      <c r="T336" s="22"/>
    </row>
    <row r="337" spans="1:20" ht="47.25">
      <c r="A337" s="5"/>
      <c r="B337" s="56" t="s">
        <v>9</v>
      </c>
      <c r="C337" s="87" t="s">
        <v>291</v>
      </c>
      <c r="D337" s="58" t="s">
        <v>324</v>
      </c>
      <c r="E337" s="59">
        <f t="shared" si="11"/>
        <v>80000</v>
      </c>
      <c r="F337" s="60">
        <v>6700</v>
      </c>
      <c r="G337" s="60">
        <v>6700</v>
      </c>
      <c r="H337" s="60">
        <v>6700</v>
      </c>
      <c r="I337" s="60">
        <v>6700</v>
      </c>
      <c r="J337" s="60">
        <v>6700</v>
      </c>
      <c r="K337" s="60">
        <v>6700</v>
      </c>
      <c r="L337" s="60">
        <v>6700</v>
      </c>
      <c r="M337" s="60">
        <v>6700</v>
      </c>
      <c r="N337" s="60">
        <v>6700</v>
      </c>
      <c r="O337" s="60">
        <v>6700</v>
      </c>
      <c r="P337" s="60">
        <v>6700</v>
      </c>
      <c r="Q337" s="60">
        <v>6300</v>
      </c>
      <c r="R337" s="40"/>
      <c r="S337" s="35"/>
      <c r="T337" s="22"/>
    </row>
    <row r="338" spans="1:20" ht="47.25">
      <c r="A338" s="5"/>
      <c r="B338" s="56" t="s">
        <v>9</v>
      </c>
      <c r="C338" s="87" t="s">
        <v>291</v>
      </c>
      <c r="D338" s="58" t="s">
        <v>313</v>
      </c>
      <c r="E338" s="59">
        <f t="shared" si="11"/>
        <v>953000</v>
      </c>
      <c r="F338" s="60">
        <v>83000</v>
      </c>
      <c r="G338" s="60">
        <v>83000</v>
      </c>
      <c r="H338" s="60">
        <v>83000</v>
      </c>
      <c r="I338" s="60">
        <v>83000</v>
      </c>
      <c r="J338" s="60">
        <v>83000</v>
      </c>
      <c r="K338" s="60">
        <v>83000</v>
      </c>
      <c r="L338" s="60">
        <v>69000</v>
      </c>
      <c r="M338" s="60">
        <v>69000</v>
      </c>
      <c r="N338" s="60">
        <v>69000</v>
      </c>
      <c r="O338" s="60">
        <v>82000</v>
      </c>
      <c r="P338" s="60">
        <v>83000</v>
      </c>
      <c r="Q338" s="60">
        <v>83000</v>
      </c>
      <c r="R338" s="40"/>
      <c r="S338" s="35"/>
      <c r="T338" s="22"/>
    </row>
    <row r="339" spans="1:20" ht="47.25">
      <c r="A339" s="5"/>
      <c r="B339" s="56" t="s">
        <v>9</v>
      </c>
      <c r="C339" s="87" t="s">
        <v>291</v>
      </c>
      <c r="D339" s="58" t="s">
        <v>325</v>
      </c>
      <c r="E339" s="59">
        <f t="shared" si="11"/>
        <v>78400</v>
      </c>
      <c r="F339" s="60">
        <v>0</v>
      </c>
      <c r="G339" s="60">
        <v>7700</v>
      </c>
      <c r="H339" s="60">
        <v>7700</v>
      </c>
      <c r="I339" s="60">
        <v>7800</v>
      </c>
      <c r="J339" s="60">
        <v>7700</v>
      </c>
      <c r="K339" s="60">
        <v>7700</v>
      </c>
      <c r="L339" s="60">
        <v>6600</v>
      </c>
      <c r="M339" s="60">
        <v>7800</v>
      </c>
      <c r="N339" s="60">
        <v>2300</v>
      </c>
      <c r="O339" s="60">
        <v>7800</v>
      </c>
      <c r="P339" s="60">
        <v>7700</v>
      </c>
      <c r="Q339" s="60">
        <v>7600</v>
      </c>
      <c r="R339" s="40"/>
      <c r="S339" s="35"/>
      <c r="T339" s="22"/>
    </row>
    <row r="340" spans="1:20" ht="47.25">
      <c r="A340" s="5"/>
      <c r="B340" s="56" t="s">
        <v>9</v>
      </c>
      <c r="C340" s="87" t="s">
        <v>291</v>
      </c>
      <c r="D340" s="58" t="s">
        <v>314</v>
      </c>
      <c r="E340" s="59">
        <f t="shared" si="11"/>
        <v>3356400</v>
      </c>
      <c r="F340" s="60">
        <v>80000</v>
      </c>
      <c r="G340" s="60">
        <v>200000</v>
      </c>
      <c r="H340" s="60">
        <v>169600</v>
      </c>
      <c r="I340" s="60">
        <v>180200</v>
      </c>
      <c r="J340" s="60">
        <v>218400</v>
      </c>
      <c r="K340" s="60">
        <v>234200</v>
      </c>
      <c r="L340" s="60">
        <v>591300</v>
      </c>
      <c r="M340" s="60">
        <v>756500</v>
      </c>
      <c r="N340" s="60">
        <v>252100</v>
      </c>
      <c r="O340" s="60">
        <v>190200</v>
      </c>
      <c r="P340" s="60">
        <v>141700</v>
      </c>
      <c r="Q340" s="60">
        <v>342200</v>
      </c>
      <c r="R340" s="40"/>
      <c r="S340" s="35"/>
      <c r="T340" s="22"/>
    </row>
    <row r="341" spans="1:20" ht="47.25">
      <c r="A341" s="5"/>
      <c r="B341" s="56" t="s">
        <v>9</v>
      </c>
      <c r="C341" s="87" t="s">
        <v>291</v>
      </c>
      <c r="D341" s="58" t="s">
        <v>315</v>
      </c>
      <c r="E341" s="59">
        <f t="shared" si="11"/>
        <v>9517800</v>
      </c>
      <c r="F341" s="60">
        <v>28500</v>
      </c>
      <c r="G341" s="60">
        <v>1205000</v>
      </c>
      <c r="H341" s="60">
        <v>1215100</v>
      </c>
      <c r="I341" s="60">
        <v>1067500</v>
      </c>
      <c r="J341" s="60">
        <v>1092000</v>
      </c>
      <c r="K341" s="60">
        <v>1167500</v>
      </c>
      <c r="L341" s="60">
        <v>224000</v>
      </c>
      <c r="M341" s="60">
        <v>221200</v>
      </c>
      <c r="N341" s="60">
        <v>915700</v>
      </c>
      <c r="O341" s="60">
        <v>1061300</v>
      </c>
      <c r="P341" s="60">
        <v>1018600</v>
      </c>
      <c r="Q341" s="60">
        <v>301400</v>
      </c>
      <c r="R341" s="40"/>
      <c r="S341" s="35"/>
      <c r="T341" s="22"/>
    </row>
    <row r="342" spans="1:20" ht="47.25">
      <c r="A342" s="5"/>
      <c r="B342" s="56" t="s">
        <v>9</v>
      </c>
      <c r="C342" s="87" t="s">
        <v>291</v>
      </c>
      <c r="D342" s="58" t="s">
        <v>316</v>
      </c>
      <c r="E342" s="59">
        <f t="shared" si="11"/>
        <v>108400</v>
      </c>
      <c r="F342" s="60">
        <v>0</v>
      </c>
      <c r="G342" s="60">
        <v>4700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38700</v>
      </c>
      <c r="N342" s="60">
        <v>15100</v>
      </c>
      <c r="O342" s="60">
        <v>0</v>
      </c>
      <c r="P342" s="60">
        <v>0</v>
      </c>
      <c r="Q342" s="60">
        <v>49900</v>
      </c>
      <c r="R342" s="40"/>
      <c r="S342" s="35"/>
      <c r="T342" s="22"/>
    </row>
    <row r="343" spans="1:20" ht="47.25">
      <c r="A343" s="5"/>
      <c r="B343" s="56" t="s">
        <v>9</v>
      </c>
      <c r="C343" s="87" t="s">
        <v>291</v>
      </c>
      <c r="D343" s="58" t="s">
        <v>318</v>
      </c>
      <c r="E343" s="59">
        <f t="shared" si="11"/>
        <v>4283400</v>
      </c>
      <c r="F343" s="60">
        <v>0</v>
      </c>
      <c r="G343" s="60">
        <v>1071300</v>
      </c>
      <c r="H343" s="60">
        <v>0</v>
      </c>
      <c r="I343" s="60">
        <v>326700</v>
      </c>
      <c r="J343" s="60">
        <v>744700</v>
      </c>
      <c r="K343" s="60">
        <v>0</v>
      </c>
      <c r="L343" s="60">
        <v>1075100</v>
      </c>
      <c r="M343" s="60">
        <v>0</v>
      </c>
      <c r="N343" s="60">
        <v>0</v>
      </c>
      <c r="O343" s="60">
        <v>326700</v>
      </c>
      <c r="P343" s="60">
        <v>738900</v>
      </c>
      <c r="Q343" s="60">
        <v>0</v>
      </c>
      <c r="R343" s="40"/>
      <c r="S343" s="35"/>
      <c r="T343" s="22"/>
    </row>
    <row r="344" spans="1:20" ht="47.25">
      <c r="A344" s="5"/>
      <c r="B344" s="56" t="s">
        <v>9</v>
      </c>
      <c r="C344" s="87" t="s">
        <v>291</v>
      </c>
      <c r="D344" s="58" t="s">
        <v>319</v>
      </c>
      <c r="E344" s="59">
        <f t="shared" si="11"/>
        <v>303300</v>
      </c>
      <c r="F344" s="60">
        <v>0</v>
      </c>
      <c r="G344" s="60">
        <v>0</v>
      </c>
      <c r="H344" s="60">
        <v>280000</v>
      </c>
      <c r="I344" s="60">
        <v>0</v>
      </c>
      <c r="J344" s="60">
        <v>0</v>
      </c>
      <c r="K344" s="60">
        <v>0</v>
      </c>
      <c r="L344" s="60">
        <v>22500</v>
      </c>
      <c r="M344" s="60">
        <v>0</v>
      </c>
      <c r="N344" s="60">
        <v>800</v>
      </c>
      <c r="O344" s="60">
        <v>0</v>
      </c>
      <c r="P344" s="60">
        <v>0</v>
      </c>
      <c r="Q344" s="60">
        <v>0</v>
      </c>
      <c r="R344" s="40"/>
      <c r="S344" s="35"/>
      <c r="T344" s="22"/>
    </row>
    <row r="345" spans="1:20" ht="47.25">
      <c r="A345" s="5"/>
      <c r="B345" s="56" t="s">
        <v>9</v>
      </c>
      <c r="C345" s="87" t="s">
        <v>291</v>
      </c>
      <c r="D345" s="58" t="s">
        <v>320</v>
      </c>
      <c r="E345" s="59">
        <f t="shared" si="11"/>
        <v>145800</v>
      </c>
      <c r="F345" s="60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60">
        <v>0</v>
      </c>
      <c r="O345" s="60">
        <v>0</v>
      </c>
      <c r="P345" s="60">
        <v>145800</v>
      </c>
      <c r="Q345" s="60">
        <v>0</v>
      </c>
      <c r="R345" s="40"/>
      <c r="S345" s="35"/>
      <c r="T345" s="22"/>
    </row>
    <row r="346" spans="1:20" ht="47.25">
      <c r="A346" s="5"/>
      <c r="B346" s="56" t="s">
        <v>9</v>
      </c>
      <c r="C346" s="87" t="s">
        <v>291</v>
      </c>
      <c r="D346" s="58" t="s">
        <v>322</v>
      </c>
      <c r="E346" s="59">
        <f t="shared" si="11"/>
        <v>2380000</v>
      </c>
      <c r="F346" s="60">
        <v>50200</v>
      </c>
      <c r="G346" s="60">
        <v>267600</v>
      </c>
      <c r="H346" s="60">
        <v>376300</v>
      </c>
      <c r="I346" s="60">
        <v>209800</v>
      </c>
      <c r="J346" s="60">
        <v>0</v>
      </c>
      <c r="K346" s="60">
        <v>12300</v>
      </c>
      <c r="L346" s="60">
        <v>17700</v>
      </c>
      <c r="M346" s="60">
        <v>45800</v>
      </c>
      <c r="N346" s="60">
        <v>38400</v>
      </c>
      <c r="O346" s="60">
        <v>344000</v>
      </c>
      <c r="P346" s="60">
        <v>273300</v>
      </c>
      <c r="Q346" s="60">
        <v>744600</v>
      </c>
      <c r="R346" s="40"/>
      <c r="S346" s="35"/>
      <c r="T346" s="22"/>
    </row>
    <row r="347" spans="1:20" ht="47.25">
      <c r="A347" s="5"/>
      <c r="B347" s="56" t="s">
        <v>9</v>
      </c>
      <c r="C347" s="87" t="s">
        <v>291</v>
      </c>
      <c r="D347" s="58" t="s">
        <v>323</v>
      </c>
      <c r="E347" s="59">
        <f aca="true" t="shared" si="12" ref="E347:E406">SUM(F347:Q347)</f>
        <v>21792300</v>
      </c>
      <c r="F347" s="60">
        <v>884600</v>
      </c>
      <c r="G347" s="60">
        <v>2569100</v>
      </c>
      <c r="H347" s="60">
        <v>1957600</v>
      </c>
      <c r="I347" s="60">
        <v>1256800</v>
      </c>
      <c r="J347" s="60">
        <v>2272200</v>
      </c>
      <c r="K347" s="60">
        <v>2141900</v>
      </c>
      <c r="L347" s="60">
        <v>7899900</v>
      </c>
      <c r="M347" s="60">
        <v>700000</v>
      </c>
      <c r="N347" s="60">
        <v>250208</v>
      </c>
      <c r="O347" s="60">
        <v>973692</v>
      </c>
      <c r="P347" s="60">
        <v>11100</v>
      </c>
      <c r="Q347" s="60">
        <v>875200</v>
      </c>
      <c r="R347" s="40"/>
      <c r="S347" s="35"/>
      <c r="T347" s="22"/>
    </row>
    <row r="348" spans="1:20" ht="47.25">
      <c r="A348" s="5"/>
      <c r="B348" s="56" t="s">
        <v>9</v>
      </c>
      <c r="C348" s="87" t="s">
        <v>292</v>
      </c>
      <c r="D348" s="58" t="s">
        <v>1</v>
      </c>
      <c r="E348" s="59">
        <f t="shared" si="12"/>
        <v>54998128.95</v>
      </c>
      <c r="F348" s="60">
        <v>2063000</v>
      </c>
      <c r="G348" s="60">
        <v>6198400</v>
      </c>
      <c r="H348" s="60">
        <v>6412100</v>
      </c>
      <c r="I348" s="60">
        <v>5971000</v>
      </c>
      <c r="J348" s="60">
        <v>6157500</v>
      </c>
      <c r="K348" s="60">
        <v>7161800</v>
      </c>
      <c r="L348" s="60">
        <v>7496400</v>
      </c>
      <c r="M348" s="60">
        <v>3430600</v>
      </c>
      <c r="N348" s="60">
        <v>1050928.95</v>
      </c>
      <c r="O348" s="60">
        <v>1776560</v>
      </c>
      <c r="P348" s="60">
        <v>2158382.7</v>
      </c>
      <c r="Q348" s="60">
        <v>5121457.3</v>
      </c>
      <c r="R348" s="40"/>
      <c r="S348" s="35"/>
      <c r="T348" s="22"/>
    </row>
    <row r="349" spans="1:20" ht="47.25">
      <c r="A349" s="5"/>
      <c r="B349" s="56" t="s">
        <v>9</v>
      </c>
      <c r="C349" s="87" t="s">
        <v>292</v>
      </c>
      <c r="D349" s="58" t="s">
        <v>244</v>
      </c>
      <c r="E349" s="59">
        <f t="shared" si="12"/>
        <v>109400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60">
        <v>104200</v>
      </c>
      <c r="O349" s="60">
        <v>5200</v>
      </c>
      <c r="P349" s="60">
        <v>0</v>
      </c>
      <c r="Q349" s="60">
        <v>0</v>
      </c>
      <c r="R349" s="40"/>
      <c r="S349" s="35"/>
      <c r="T349" s="22"/>
    </row>
    <row r="350" spans="1:20" ht="47.25">
      <c r="A350" s="5"/>
      <c r="B350" s="56" t="s">
        <v>9</v>
      </c>
      <c r="C350" s="87" t="s">
        <v>292</v>
      </c>
      <c r="D350" s="58" t="s">
        <v>234</v>
      </c>
      <c r="E350" s="59">
        <f t="shared" si="12"/>
        <v>997800</v>
      </c>
      <c r="F350" s="60">
        <v>160000</v>
      </c>
      <c r="G350" s="60">
        <v>160000</v>
      </c>
      <c r="H350" s="60">
        <v>160000</v>
      </c>
      <c r="I350" s="60">
        <v>134000</v>
      </c>
      <c r="J350" s="60">
        <v>72500</v>
      </c>
      <c r="K350" s="60">
        <v>9000</v>
      </c>
      <c r="L350" s="60">
        <v>9000</v>
      </c>
      <c r="M350" s="60">
        <v>9000</v>
      </c>
      <c r="N350" s="60">
        <v>9000</v>
      </c>
      <c r="O350" s="60">
        <v>9000</v>
      </c>
      <c r="P350" s="60">
        <v>89500</v>
      </c>
      <c r="Q350" s="60">
        <v>176800</v>
      </c>
      <c r="R350" s="40"/>
      <c r="S350" s="35"/>
      <c r="T350" s="22"/>
    </row>
    <row r="351" spans="1:20" ht="47.25">
      <c r="A351" s="5"/>
      <c r="B351" s="56" t="s">
        <v>9</v>
      </c>
      <c r="C351" s="87" t="s">
        <v>292</v>
      </c>
      <c r="D351" s="58" t="s">
        <v>237</v>
      </c>
      <c r="E351" s="59">
        <f t="shared" si="12"/>
        <v>650000</v>
      </c>
      <c r="F351" s="60">
        <v>0</v>
      </c>
      <c r="G351" s="60">
        <v>0</v>
      </c>
      <c r="H351" s="60">
        <v>0</v>
      </c>
      <c r="I351" s="60">
        <v>0</v>
      </c>
      <c r="J351" s="60">
        <v>0</v>
      </c>
      <c r="K351" s="60">
        <v>300000</v>
      </c>
      <c r="L351" s="60">
        <v>0</v>
      </c>
      <c r="M351" s="60">
        <v>0</v>
      </c>
      <c r="N351" s="60">
        <v>110000</v>
      </c>
      <c r="O351" s="60">
        <v>240000</v>
      </c>
      <c r="P351" s="60">
        <v>0</v>
      </c>
      <c r="Q351" s="60">
        <v>0</v>
      </c>
      <c r="R351" s="40"/>
      <c r="S351" s="35"/>
      <c r="T351" s="22"/>
    </row>
    <row r="352" spans="1:20" ht="47.25">
      <c r="A352" s="5"/>
      <c r="B352" s="56" t="s">
        <v>9</v>
      </c>
      <c r="C352" s="87" t="s">
        <v>292</v>
      </c>
      <c r="D352" s="58" t="s">
        <v>305</v>
      </c>
      <c r="E352" s="59">
        <f t="shared" si="12"/>
        <v>35006025.8</v>
      </c>
      <c r="F352" s="60">
        <v>550000</v>
      </c>
      <c r="G352" s="60">
        <v>1870000</v>
      </c>
      <c r="H352" s="60">
        <v>1908200</v>
      </c>
      <c r="I352" s="60">
        <v>2378200</v>
      </c>
      <c r="J352" s="60">
        <v>2408200</v>
      </c>
      <c r="K352" s="60">
        <v>2448200</v>
      </c>
      <c r="L352" s="60">
        <v>1738200</v>
      </c>
      <c r="M352" s="60">
        <v>1318200</v>
      </c>
      <c r="N352" s="60">
        <v>3864242.68</v>
      </c>
      <c r="O352" s="60">
        <v>4114700</v>
      </c>
      <c r="P352" s="60">
        <v>4868200</v>
      </c>
      <c r="Q352" s="60">
        <v>7539683.12</v>
      </c>
      <c r="R352" s="40"/>
      <c r="S352" s="35"/>
      <c r="T352" s="22"/>
    </row>
    <row r="353" spans="1:20" ht="47.25">
      <c r="A353" s="5"/>
      <c r="B353" s="56" t="s">
        <v>9</v>
      </c>
      <c r="C353" s="87" t="s">
        <v>292</v>
      </c>
      <c r="D353" s="58" t="s">
        <v>306</v>
      </c>
      <c r="E353" s="59">
        <f t="shared" si="12"/>
        <v>2700</v>
      </c>
      <c r="F353" s="60">
        <v>200</v>
      </c>
      <c r="G353" s="60">
        <v>100</v>
      </c>
      <c r="H353" s="60">
        <v>300</v>
      </c>
      <c r="I353" s="60">
        <v>100</v>
      </c>
      <c r="J353" s="60">
        <v>100</v>
      </c>
      <c r="K353" s="60">
        <v>100</v>
      </c>
      <c r="L353" s="60">
        <v>100</v>
      </c>
      <c r="M353" s="60">
        <v>100</v>
      </c>
      <c r="N353" s="60">
        <v>100</v>
      </c>
      <c r="O353" s="60">
        <v>100</v>
      </c>
      <c r="P353" s="60">
        <v>0</v>
      </c>
      <c r="Q353" s="60">
        <v>1400</v>
      </c>
      <c r="R353" s="40"/>
      <c r="S353" s="35"/>
      <c r="T353" s="22"/>
    </row>
    <row r="354" spans="1:20" ht="47.25">
      <c r="A354" s="5"/>
      <c r="B354" s="56" t="s">
        <v>9</v>
      </c>
      <c r="C354" s="87" t="s">
        <v>292</v>
      </c>
      <c r="D354" s="58" t="s">
        <v>307</v>
      </c>
      <c r="E354" s="59">
        <f t="shared" si="12"/>
        <v>92179.42</v>
      </c>
      <c r="F354" s="60">
        <v>6100</v>
      </c>
      <c r="G354" s="60">
        <v>6100</v>
      </c>
      <c r="H354" s="60">
        <v>6100</v>
      </c>
      <c r="I354" s="60">
        <v>6100</v>
      </c>
      <c r="J354" s="60">
        <v>6100</v>
      </c>
      <c r="K354" s="60">
        <v>6100</v>
      </c>
      <c r="L354" s="60">
        <v>6100</v>
      </c>
      <c r="M354" s="60">
        <v>6100</v>
      </c>
      <c r="N354" s="60">
        <v>9900</v>
      </c>
      <c r="O354" s="60">
        <v>11800</v>
      </c>
      <c r="P354" s="60">
        <v>10700</v>
      </c>
      <c r="Q354" s="60">
        <v>10979.42</v>
      </c>
      <c r="R354" s="40"/>
      <c r="S354" s="35"/>
      <c r="T354" s="22"/>
    </row>
    <row r="355" spans="1:20" ht="47.25">
      <c r="A355" s="5"/>
      <c r="B355" s="56" t="s">
        <v>9</v>
      </c>
      <c r="C355" s="87" t="s">
        <v>292</v>
      </c>
      <c r="D355" s="58" t="s">
        <v>326</v>
      </c>
      <c r="E355" s="59">
        <f t="shared" si="12"/>
        <v>68300</v>
      </c>
      <c r="F355" s="60">
        <v>0</v>
      </c>
      <c r="G355" s="60">
        <v>0</v>
      </c>
      <c r="H355" s="60">
        <v>32300</v>
      </c>
      <c r="I355" s="60">
        <v>10000</v>
      </c>
      <c r="J355" s="60">
        <v>0</v>
      </c>
      <c r="K355" s="60">
        <v>0</v>
      </c>
      <c r="L355" s="60">
        <v>0</v>
      </c>
      <c r="M355" s="60">
        <v>0</v>
      </c>
      <c r="N355" s="60">
        <v>0</v>
      </c>
      <c r="O355" s="60">
        <v>0</v>
      </c>
      <c r="P355" s="60">
        <v>26000</v>
      </c>
      <c r="Q355" s="60">
        <v>0</v>
      </c>
      <c r="R355" s="40"/>
      <c r="S355" s="35"/>
      <c r="T355" s="22"/>
    </row>
    <row r="356" spans="1:20" ht="47.25">
      <c r="A356" s="5"/>
      <c r="B356" s="56" t="s">
        <v>9</v>
      </c>
      <c r="C356" s="87" t="s">
        <v>292</v>
      </c>
      <c r="D356" s="58" t="s">
        <v>308</v>
      </c>
      <c r="E356" s="59">
        <f t="shared" si="12"/>
        <v>198943.41999999998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0</v>
      </c>
      <c r="N356" s="60">
        <v>0</v>
      </c>
      <c r="O356" s="60">
        <v>0</v>
      </c>
      <c r="P356" s="60">
        <v>121600</v>
      </c>
      <c r="Q356" s="60">
        <v>77343.42</v>
      </c>
      <c r="R356" s="40"/>
      <c r="S356" s="35"/>
      <c r="T356" s="22"/>
    </row>
    <row r="357" spans="1:20" ht="47.25">
      <c r="A357" s="5"/>
      <c r="B357" s="56" t="s">
        <v>9</v>
      </c>
      <c r="C357" s="87" t="s">
        <v>292</v>
      </c>
      <c r="D357" s="58" t="s">
        <v>309</v>
      </c>
      <c r="E357" s="59">
        <f t="shared" si="12"/>
        <v>125705.86</v>
      </c>
      <c r="F357" s="60">
        <v>6700</v>
      </c>
      <c r="G357" s="60">
        <v>9900</v>
      </c>
      <c r="H357" s="60">
        <v>9200</v>
      </c>
      <c r="I357" s="60">
        <v>6300</v>
      </c>
      <c r="J357" s="60">
        <v>8500</v>
      </c>
      <c r="K357" s="60">
        <v>6500</v>
      </c>
      <c r="L357" s="60">
        <v>7000</v>
      </c>
      <c r="M357" s="60">
        <v>8300</v>
      </c>
      <c r="N357" s="60">
        <v>12200</v>
      </c>
      <c r="O357" s="60">
        <v>17800</v>
      </c>
      <c r="P357" s="60">
        <v>29000</v>
      </c>
      <c r="Q357" s="60">
        <v>4305.86</v>
      </c>
      <c r="R357" s="40"/>
      <c r="S357" s="35"/>
      <c r="T357" s="22"/>
    </row>
    <row r="358" spans="1:20" ht="47.25">
      <c r="A358" s="5"/>
      <c r="B358" s="56" t="s">
        <v>9</v>
      </c>
      <c r="C358" s="87" t="s">
        <v>292</v>
      </c>
      <c r="D358" s="58" t="s">
        <v>310</v>
      </c>
      <c r="E358" s="59">
        <f t="shared" si="12"/>
        <v>20639.940000000002</v>
      </c>
      <c r="F358" s="60">
        <v>2400</v>
      </c>
      <c r="G358" s="60">
        <v>2400</v>
      </c>
      <c r="H358" s="60">
        <v>2400</v>
      </c>
      <c r="I358" s="60">
        <v>2400</v>
      </c>
      <c r="J358" s="60">
        <v>2400</v>
      </c>
      <c r="K358" s="60">
        <v>2400</v>
      </c>
      <c r="L358" s="60">
        <v>800</v>
      </c>
      <c r="M358" s="60">
        <v>0</v>
      </c>
      <c r="N358" s="60">
        <v>706.37</v>
      </c>
      <c r="O358" s="60">
        <v>1800</v>
      </c>
      <c r="P358" s="60">
        <v>1800</v>
      </c>
      <c r="Q358" s="60">
        <v>1133.57</v>
      </c>
      <c r="R358" s="40"/>
      <c r="S358" s="35"/>
      <c r="T358" s="22"/>
    </row>
    <row r="359" spans="1:20" ht="47.25">
      <c r="A359" s="5"/>
      <c r="B359" s="56" t="s">
        <v>9</v>
      </c>
      <c r="C359" s="87" t="s">
        <v>292</v>
      </c>
      <c r="D359" s="58" t="s">
        <v>312</v>
      </c>
      <c r="E359" s="59">
        <f t="shared" si="12"/>
        <v>172302.66999999998</v>
      </c>
      <c r="F359" s="60">
        <v>30000</v>
      </c>
      <c r="G359" s="60">
        <v>27000</v>
      </c>
      <c r="H359" s="60">
        <v>22000</v>
      </c>
      <c r="I359" s="60">
        <v>20000</v>
      </c>
      <c r="J359" s="60">
        <v>5000</v>
      </c>
      <c r="K359" s="60">
        <v>2100</v>
      </c>
      <c r="L359" s="60">
        <v>1000</v>
      </c>
      <c r="M359" s="60">
        <v>1000</v>
      </c>
      <c r="N359" s="60">
        <v>1000</v>
      </c>
      <c r="O359" s="60">
        <v>9840</v>
      </c>
      <c r="P359" s="60">
        <v>24600</v>
      </c>
      <c r="Q359" s="60">
        <v>28762.67</v>
      </c>
      <c r="R359" s="40"/>
      <c r="S359" s="35"/>
      <c r="T359" s="22"/>
    </row>
    <row r="360" spans="1:20" ht="47.25">
      <c r="A360" s="5"/>
      <c r="B360" s="56" t="s">
        <v>9</v>
      </c>
      <c r="C360" s="87" t="s">
        <v>292</v>
      </c>
      <c r="D360" s="58" t="s">
        <v>313</v>
      </c>
      <c r="E360" s="59">
        <f t="shared" si="12"/>
        <v>24677.32</v>
      </c>
      <c r="F360" s="60">
        <v>2400</v>
      </c>
      <c r="G360" s="60">
        <v>2400</v>
      </c>
      <c r="H360" s="60">
        <v>2400</v>
      </c>
      <c r="I360" s="60">
        <v>2400</v>
      </c>
      <c r="J360" s="60">
        <v>2000</v>
      </c>
      <c r="K360" s="60">
        <v>1000</v>
      </c>
      <c r="L360" s="60">
        <v>500</v>
      </c>
      <c r="M360" s="60">
        <v>500</v>
      </c>
      <c r="N360" s="60">
        <v>1800</v>
      </c>
      <c r="O360" s="60">
        <v>2400</v>
      </c>
      <c r="P360" s="60">
        <v>3400</v>
      </c>
      <c r="Q360" s="60">
        <v>3477.32</v>
      </c>
      <c r="R360" s="40"/>
      <c r="S360" s="35"/>
      <c r="T360" s="22"/>
    </row>
    <row r="361" spans="1:20" ht="47.25">
      <c r="A361" s="5"/>
      <c r="B361" s="56" t="s">
        <v>9</v>
      </c>
      <c r="C361" s="87" t="s">
        <v>292</v>
      </c>
      <c r="D361" s="58" t="s">
        <v>314</v>
      </c>
      <c r="E361" s="59">
        <f t="shared" si="12"/>
        <v>154684.32</v>
      </c>
      <c r="F361" s="60">
        <v>5000</v>
      </c>
      <c r="G361" s="60">
        <v>9000</v>
      </c>
      <c r="H361" s="60">
        <v>7900</v>
      </c>
      <c r="I361" s="60">
        <v>7200</v>
      </c>
      <c r="J361" s="60">
        <v>12400</v>
      </c>
      <c r="K361" s="60">
        <v>8900</v>
      </c>
      <c r="L361" s="60">
        <v>23800</v>
      </c>
      <c r="M361" s="60">
        <v>11700</v>
      </c>
      <c r="N361" s="60">
        <v>7200</v>
      </c>
      <c r="O361" s="60">
        <v>15200</v>
      </c>
      <c r="P361" s="60">
        <v>22000</v>
      </c>
      <c r="Q361" s="60">
        <v>24384.32</v>
      </c>
      <c r="R361" s="40"/>
      <c r="S361" s="35"/>
      <c r="T361" s="22"/>
    </row>
    <row r="362" spans="1:20" ht="47.25">
      <c r="A362" s="5"/>
      <c r="B362" s="56" t="s">
        <v>9</v>
      </c>
      <c r="C362" s="87" t="s">
        <v>292</v>
      </c>
      <c r="D362" s="58" t="s">
        <v>315</v>
      </c>
      <c r="E362" s="59">
        <f t="shared" si="12"/>
        <v>845359.15</v>
      </c>
      <c r="F362" s="60">
        <v>0</v>
      </c>
      <c r="G362" s="60">
        <v>74900</v>
      </c>
      <c r="H362" s="60">
        <v>54700</v>
      </c>
      <c r="I362" s="60">
        <v>1600</v>
      </c>
      <c r="J362" s="60">
        <v>141600</v>
      </c>
      <c r="K362" s="60">
        <v>74900</v>
      </c>
      <c r="L362" s="60">
        <v>6600</v>
      </c>
      <c r="M362" s="60">
        <v>1400</v>
      </c>
      <c r="N362" s="60">
        <v>51100</v>
      </c>
      <c r="O362" s="60">
        <v>117200</v>
      </c>
      <c r="P362" s="60">
        <v>86900</v>
      </c>
      <c r="Q362" s="60">
        <v>234459.15</v>
      </c>
      <c r="R362" s="40"/>
      <c r="S362" s="35"/>
      <c r="T362" s="22"/>
    </row>
    <row r="363" spans="1:20" ht="47.25">
      <c r="A363" s="5"/>
      <c r="B363" s="56" t="s">
        <v>9</v>
      </c>
      <c r="C363" s="87" t="s">
        <v>292</v>
      </c>
      <c r="D363" s="58" t="s">
        <v>316</v>
      </c>
      <c r="E363" s="59">
        <f t="shared" si="12"/>
        <v>3600</v>
      </c>
      <c r="F363" s="60">
        <v>0</v>
      </c>
      <c r="G363" s="60">
        <v>3600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0</v>
      </c>
      <c r="O363" s="60">
        <v>0</v>
      </c>
      <c r="P363" s="60">
        <v>0</v>
      </c>
      <c r="Q363" s="60">
        <v>0</v>
      </c>
      <c r="R363" s="40"/>
      <c r="S363" s="35"/>
      <c r="T363" s="22"/>
    </row>
    <row r="364" spans="1:20" ht="47.25">
      <c r="A364" s="5"/>
      <c r="B364" s="56" t="s">
        <v>9</v>
      </c>
      <c r="C364" s="87" t="s">
        <v>292</v>
      </c>
      <c r="D364" s="58" t="s">
        <v>318</v>
      </c>
      <c r="E364" s="59">
        <f t="shared" si="12"/>
        <v>128617.3</v>
      </c>
      <c r="F364" s="60">
        <v>0</v>
      </c>
      <c r="G364" s="60">
        <v>28800</v>
      </c>
      <c r="H364" s="60">
        <v>0</v>
      </c>
      <c r="I364" s="60">
        <v>1200</v>
      </c>
      <c r="J364" s="60">
        <v>27700</v>
      </c>
      <c r="K364" s="60">
        <v>0</v>
      </c>
      <c r="L364" s="60">
        <v>27300</v>
      </c>
      <c r="M364" s="60">
        <v>1600</v>
      </c>
      <c r="N364" s="60">
        <v>0</v>
      </c>
      <c r="O364" s="60">
        <v>10800</v>
      </c>
      <c r="P364" s="60">
        <v>31217.3</v>
      </c>
      <c r="Q364" s="60">
        <v>0</v>
      </c>
      <c r="R364" s="40"/>
      <c r="S364" s="35"/>
      <c r="T364" s="22"/>
    </row>
    <row r="365" spans="1:20" ht="47.25">
      <c r="A365" s="5"/>
      <c r="B365" s="56" t="s">
        <v>9</v>
      </c>
      <c r="C365" s="87" t="s">
        <v>292</v>
      </c>
      <c r="D365" s="58" t="s">
        <v>320</v>
      </c>
      <c r="E365" s="59">
        <f t="shared" si="12"/>
        <v>252000</v>
      </c>
      <c r="F365" s="60">
        <v>0</v>
      </c>
      <c r="G365" s="60">
        <v>0</v>
      </c>
      <c r="H365" s="60">
        <v>0</v>
      </c>
      <c r="I365" s="60">
        <v>0</v>
      </c>
      <c r="J365" s="60">
        <v>0</v>
      </c>
      <c r="K365" s="60">
        <v>0</v>
      </c>
      <c r="L365" s="60">
        <v>0</v>
      </c>
      <c r="M365" s="60">
        <v>3900</v>
      </c>
      <c r="N365" s="60">
        <v>43500</v>
      </c>
      <c r="O365" s="60">
        <v>121300</v>
      </c>
      <c r="P365" s="60">
        <v>83300</v>
      </c>
      <c r="Q365" s="60">
        <v>0</v>
      </c>
      <c r="R365" s="40"/>
      <c r="S365" s="35"/>
      <c r="T365" s="22"/>
    </row>
    <row r="366" spans="1:20" ht="47.25">
      <c r="A366" s="5"/>
      <c r="B366" s="56" t="s">
        <v>9</v>
      </c>
      <c r="C366" s="87" t="s">
        <v>292</v>
      </c>
      <c r="D366" s="58" t="s">
        <v>322</v>
      </c>
      <c r="E366" s="59">
        <f t="shared" si="12"/>
        <v>248913.85</v>
      </c>
      <c r="F366" s="60">
        <v>5000</v>
      </c>
      <c r="G366" s="60">
        <v>12000</v>
      </c>
      <c r="H366" s="60">
        <v>18200</v>
      </c>
      <c r="I366" s="60">
        <v>18400</v>
      </c>
      <c r="J366" s="60">
        <v>28400</v>
      </c>
      <c r="K366" s="60">
        <v>8400</v>
      </c>
      <c r="L366" s="60">
        <v>18400</v>
      </c>
      <c r="M366" s="60">
        <v>23900</v>
      </c>
      <c r="N366" s="60">
        <v>8400</v>
      </c>
      <c r="O366" s="60">
        <v>16900</v>
      </c>
      <c r="P366" s="60">
        <v>58400</v>
      </c>
      <c r="Q366" s="60">
        <v>32513.85</v>
      </c>
      <c r="R366" s="40"/>
      <c r="S366" s="35"/>
      <c r="T366" s="22"/>
    </row>
    <row r="367" spans="1:20" ht="47.25">
      <c r="A367" s="5"/>
      <c r="B367" s="56" t="s">
        <v>9</v>
      </c>
      <c r="C367" s="87" t="s">
        <v>292</v>
      </c>
      <c r="D367" s="58" t="s">
        <v>323</v>
      </c>
      <c r="E367" s="59">
        <f t="shared" si="12"/>
        <v>100122</v>
      </c>
      <c r="F367" s="60">
        <v>0</v>
      </c>
      <c r="G367" s="60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  <c r="N367" s="60">
        <v>100122</v>
      </c>
      <c r="O367" s="60">
        <v>0</v>
      </c>
      <c r="P367" s="60">
        <v>0</v>
      </c>
      <c r="Q367" s="60">
        <v>0</v>
      </c>
      <c r="R367" s="40"/>
      <c r="S367" s="35"/>
      <c r="T367" s="22"/>
    </row>
    <row r="368" spans="1:20" ht="47.25">
      <c r="A368" s="5"/>
      <c r="B368" s="56" t="s">
        <v>9</v>
      </c>
      <c r="C368" s="87" t="s">
        <v>293</v>
      </c>
      <c r="D368" s="58" t="s">
        <v>1</v>
      </c>
      <c r="E368" s="59">
        <f t="shared" si="12"/>
        <v>68200</v>
      </c>
      <c r="F368" s="60">
        <v>0</v>
      </c>
      <c r="G368" s="60">
        <v>27400</v>
      </c>
      <c r="H368" s="60">
        <v>40800</v>
      </c>
      <c r="I368" s="60">
        <v>0</v>
      </c>
      <c r="J368" s="60">
        <v>0</v>
      </c>
      <c r="K368" s="60">
        <v>0</v>
      </c>
      <c r="L368" s="60">
        <v>0</v>
      </c>
      <c r="M368" s="60">
        <v>0</v>
      </c>
      <c r="N368" s="60">
        <v>0</v>
      </c>
      <c r="O368" s="60">
        <v>0</v>
      </c>
      <c r="P368" s="60">
        <v>0</v>
      </c>
      <c r="Q368" s="60">
        <v>0</v>
      </c>
      <c r="R368" s="40"/>
      <c r="S368" s="35"/>
      <c r="T368" s="22"/>
    </row>
    <row r="369" spans="1:20" ht="47.25">
      <c r="A369" s="5"/>
      <c r="B369" s="56" t="s">
        <v>9</v>
      </c>
      <c r="C369" s="87" t="s">
        <v>294</v>
      </c>
      <c r="D369" s="58" t="s">
        <v>1</v>
      </c>
      <c r="E369" s="59">
        <f t="shared" si="12"/>
        <v>45935900</v>
      </c>
      <c r="F369" s="60">
        <v>1602600</v>
      </c>
      <c r="G369" s="60">
        <v>4550700</v>
      </c>
      <c r="H369" s="60">
        <v>4007500</v>
      </c>
      <c r="I369" s="60">
        <v>4155200</v>
      </c>
      <c r="J369" s="60">
        <v>4394300</v>
      </c>
      <c r="K369" s="60">
        <v>3905000</v>
      </c>
      <c r="L369" s="60">
        <v>2954400</v>
      </c>
      <c r="M369" s="60">
        <v>3363000</v>
      </c>
      <c r="N369" s="60">
        <v>3680300</v>
      </c>
      <c r="O369" s="60">
        <v>3307900</v>
      </c>
      <c r="P369" s="60">
        <v>3706200</v>
      </c>
      <c r="Q369" s="60">
        <v>6308800</v>
      </c>
      <c r="R369" s="40"/>
      <c r="S369" s="35"/>
      <c r="T369" s="22"/>
    </row>
    <row r="370" spans="1:20" ht="47.25">
      <c r="A370" s="5"/>
      <c r="B370" s="56" t="s">
        <v>9</v>
      </c>
      <c r="C370" s="87" t="s">
        <v>294</v>
      </c>
      <c r="D370" s="58" t="s">
        <v>228</v>
      </c>
      <c r="E370" s="59">
        <f t="shared" si="12"/>
        <v>7368800</v>
      </c>
      <c r="F370" s="60">
        <v>0</v>
      </c>
      <c r="G370" s="60">
        <v>600000</v>
      </c>
      <c r="H370" s="60">
        <v>600000</v>
      </c>
      <c r="I370" s="60">
        <v>600000</v>
      </c>
      <c r="J370" s="60">
        <v>700000</v>
      </c>
      <c r="K370" s="60">
        <v>800000</v>
      </c>
      <c r="L370" s="60">
        <v>700000</v>
      </c>
      <c r="M370" s="60">
        <v>800000</v>
      </c>
      <c r="N370" s="60">
        <v>800000</v>
      </c>
      <c r="O370" s="60">
        <v>700000</v>
      </c>
      <c r="P370" s="60">
        <v>500000</v>
      </c>
      <c r="Q370" s="60">
        <v>568800</v>
      </c>
      <c r="R370" s="40"/>
      <c r="S370" s="35"/>
      <c r="T370" s="22"/>
    </row>
    <row r="371" spans="1:20" ht="47.25">
      <c r="A371" s="5"/>
      <c r="B371" s="56" t="s">
        <v>9</v>
      </c>
      <c r="C371" s="87" t="s">
        <v>294</v>
      </c>
      <c r="D371" s="58" t="s">
        <v>229</v>
      </c>
      <c r="E371" s="59">
        <f t="shared" si="12"/>
        <v>6952300</v>
      </c>
      <c r="F371" s="60">
        <v>0</v>
      </c>
      <c r="G371" s="60">
        <v>0</v>
      </c>
      <c r="H371" s="60">
        <v>1000000</v>
      </c>
      <c r="I371" s="60">
        <v>1000000</v>
      </c>
      <c r="J371" s="60">
        <v>0</v>
      </c>
      <c r="K371" s="60">
        <v>700000</v>
      </c>
      <c r="L371" s="60">
        <v>700000</v>
      </c>
      <c r="M371" s="60">
        <v>700000</v>
      </c>
      <c r="N371" s="60">
        <v>700000</v>
      </c>
      <c r="O371" s="60">
        <v>500000</v>
      </c>
      <c r="P371" s="60">
        <v>500000</v>
      </c>
      <c r="Q371" s="60">
        <v>1152300</v>
      </c>
      <c r="R371" s="40"/>
      <c r="S371" s="35"/>
      <c r="T371" s="22"/>
    </row>
    <row r="372" spans="1:20" ht="47.25">
      <c r="A372" s="5"/>
      <c r="B372" s="56" t="s">
        <v>9</v>
      </c>
      <c r="C372" s="87" t="s">
        <v>294</v>
      </c>
      <c r="D372" s="58" t="s">
        <v>233</v>
      </c>
      <c r="E372" s="59">
        <f t="shared" si="12"/>
        <v>128900</v>
      </c>
      <c r="F372" s="60">
        <v>0</v>
      </c>
      <c r="G372" s="60">
        <v>0</v>
      </c>
      <c r="H372" s="60">
        <v>0</v>
      </c>
      <c r="I372" s="60">
        <v>0</v>
      </c>
      <c r="J372" s="60">
        <v>0</v>
      </c>
      <c r="K372" s="60">
        <v>0</v>
      </c>
      <c r="L372" s="60">
        <v>0</v>
      </c>
      <c r="M372" s="60">
        <v>0</v>
      </c>
      <c r="N372" s="60">
        <v>0</v>
      </c>
      <c r="O372" s="60">
        <v>125000</v>
      </c>
      <c r="P372" s="60">
        <v>3900</v>
      </c>
      <c r="Q372" s="60">
        <v>0</v>
      </c>
      <c r="R372" s="40"/>
      <c r="S372" s="35"/>
      <c r="T372" s="22"/>
    </row>
    <row r="373" spans="1:20" ht="47.25">
      <c r="A373" s="5"/>
      <c r="B373" s="56" t="s">
        <v>9</v>
      </c>
      <c r="C373" s="87" t="s">
        <v>295</v>
      </c>
      <c r="D373" s="58" t="s">
        <v>1</v>
      </c>
      <c r="E373" s="59">
        <f t="shared" si="12"/>
        <v>192000</v>
      </c>
      <c r="F373" s="60">
        <v>0</v>
      </c>
      <c r="G373" s="60">
        <v>0</v>
      </c>
      <c r="H373" s="60">
        <v>0</v>
      </c>
      <c r="I373" s="60">
        <v>0</v>
      </c>
      <c r="J373" s="60">
        <v>0</v>
      </c>
      <c r="K373" s="60">
        <v>0</v>
      </c>
      <c r="L373" s="60">
        <v>0</v>
      </c>
      <c r="M373" s="60">
        <v>0</v>
      </c>
      <c r="N373" s="60">
        <v>0</v>
      </c>
      <c r="O373" s="60">
        <v>0</v>
      </c>
      <c r="P373" s="60">
        <v>144000</v>
      </c>
      <c r="Q373" s="60">
        <v>48000</v>
      </c>
      <c r="R373" s="40"/>
      <c r="S373" s="35"/>
      <c r="T373" s="22"/>
    </row>
    <row r="374" spans="1:20" ht="47.25">
      <c r="A374" s="5"/>
      <c r="B374" s="56" t="s">
        <v>9</v>
      </c>
      <c r="C374" s="87" t="s">
        <v>295</v>
      </c>
      <c r="D374" s="58" t="s">
        <v>235</v>
      </c>
      <c r="E374" s="59">
        <f t="shared" si="12"/>
        <v>7618200</v>
      </c>
      <c r="F374" s="60">
        <v>1042600</v>
      </c>
      <c r="G374" s="60">
        <v>0</v>
      </c>
      <c r="H374" s="60">
        <v>0</v>
      </c>
      <c r="I374" s="60">
        <v>3088300</v>
      </c>
      <c r="J374" s="60">
        <v>0</v>
      </c>
      <c r="K374" s="60">
        <v>0</v>
      </c>
      <c r="L374" s="60">
        <v>3132300</v>
      </c>
      <c r="M374" s="60">
        <v>0</v>
      </c>
      <c r="N374" s="60">
        <v>0</v>
      </c>
      <c r="O374" s="60">
        <v>355000</v>
      </c>
      <c r="P374" s="60">
        <v>0</v>
      </c>
      <c r="Q374" s="60">
        <v>0</v>
      </c>
      <c r="R374" s="40"/>
      <c r="S374" s="35"/>
      <c r="T374" s="22"/>
    </row>
    <row r="375" spans="1:20" ht="47.25">
      <c r="A375" s="5"/>
      <c r="B375" s="56" t="s">
        <v>147</v>
      </c>
      <c r="C375" s="87" t="s">
        <v>296</v>
      </c>
      <c r="D375" s="58" t="s">
        <v>241</v>
      </c>
      <c r="E375" s="59">
        <f t="shared" si="12"/>
        <v>194500</v>
      </c>
      <c r="F375" s="60">
        <v>16200</v>
      </c>
      <c r="G375" s="60">
        <v>16200</v>
      </c>
      <c r="H375" s="60">
        <v>16200</v>
      </c>
      <c r="I375" s="60">
        <v>16200</v>
      </c>
      <c r="J375" s="60">
        <v>16200</v>
      </c>
      <c r="K375" s="60">
        <v>16200</v>
      </c>
      <c r="L375" s="60">
        <v>16200</v>
      </c>
      <c r="M375" s="60">
        <v>16200</v>
      </c>
      <c r="N375" s="60">
        <v>16200</v>
      </c>
      <c r="O375" s="60">
        <v>16200</v>
      </c>
      <c r="P375" s="60">
        <v>16200</v>
      </c>
      <c r="Q375" s="60">
        <v>16300</v>
      </c>
      <c r="R375" s="40"/>
      <c r="S375" s="35"/>
      <c r="T375" s="22"/>
    </row>
    <row r="376" spans="1:20" ht="47.25">
      <c r="A376" s="5"/>
      <c r="B376" s="56" t="s">
        <v>147</v>
      </c>
      <c r="C376" s="87" t="s">
        <v>296</v>
      </c>
      <c r="D376" s="58" t="s">
        <v>305</v>
      </c>
      <c r="E376" s="59">
        <f t="shared" si="12"/>
        <v>68383400</v>
      </c>
      <c r="F376" s="60">
        <v>1728000</v>
      </c>
      <c r="G376" s="60">
        <v>6313000</v>
      </c>
      <c r="H376" s="60">
        <v>5695000</v>
      </c>
      <c r="I376" s="60">
        <v>9723000</v>
      </c>
      <c r="J376" s="60">
        <v>1995000</v>
      </c>
      <c r="K376" s="60">
        <v>14805000</v>
      </c>
      <c r="L376" s="60">
        <v>4580000</v>
      </c>
      <c r="M376" s="60">
        <v>1230000</v>
      </c>
      <c r="N376" s="60">
        <v>3967200</v>
      </c>
      <c r="O376" s="60">
        <v>5582300</v>
      </c>
      <c r="P376" s="60">
        <v>5752400</v>
      </c>
      <c r="Q376" s="60">
        <v>7012500</v>
      </c>
      <c r="R376" s="40"/>
      <c r="S376" s="35"/>
      <c r="T376" s="22"/>
    </row>
    <row r="377" spans="1:20" ht="47.25">
      <c r="A377" s="5"/>
      <c r="B377" s="56" t="s">
        <v>147</v>
      </c>
      <c r="C377" s="87" t="s">
        <v>296</v>
      </c>
      <c r="D377" s="58" t="s">
        <v>306</v>
      </c>
      <c r="E377" s="59">
        <f t="shared" si="12"/>
        <v>1800</v>
      </c>
      <c r="F377" s="60">
        <v>300</v>
      </c>
      <c r="G377" s="60">
        <v>200</v>
      </c>
      <c r="H377" s="60">
        <v>150</v>
      </c>
      <c r="I377" s="60">
        <v>150</v>
      </c>
      <c r="J377" s="60">
        <v>150</v>
      </c>
      <c r="K377" s="60">
        <v>150</v>
      </c>
      <c r="L377" s="60">
        <v>150</v>
      </c>
      <c r="M377" s="60">
        <v>150</v>
      </c>
      <c r="N377" s="60">
        <v>100</v>
      </c>
      <c r="O377" s="60">
        <v>100</v>
      </c>
      <c r="P377" s="60">
        <v>100</v>
      </c>
      <c r="Q377" s="60">
        <v>100</v>
      </c>
      <c r="R377" s="40"/>
      <c r="S377" s="35"/>
      <c r="T377" s="22"/>
    </row>
    <row r="378" spans="1:20" ht="47.25">
      <c r="A378" s="5"/>
      <c r="B378" s="56" t="s">
        <v>147</v>
      </c>
      <c r="C378" s="87" t="s">
        <v>296</v>
      </c>
      <c r="D378" s="58" t="s">
        <v>307</v>
      </c>
      <c r="E378" s="59">
        <f t="shared" si="12"/>
        <v>113100</v>
      </c>
      <c r="F378" s="60">
        <v>15900</v>
      </c>
      <c r="G378" s="60">
        <v>13500</v>
      </c>
      <c r="H378" s="60">
        <v>11900</v>
      </c>
      <c r="I378" s="60">
        <v>10200</v>
      </c>
      <c r="J378" s="60">
        <v>9900</v>
      </c>
      <c r="K378" s="60">
        <v>9700</v>
      </c>
      <c r="L378" s="60">
        <v>8700</v>
      </c>
      <c r="M378" s="60">
        <v>8100</v>
      </c>
      <c r="N378" s="60">
        <v>8000</v>
      </c>
      <c r="O378" s="60">
        <v>8000</v>
      </c>
      <c r="P378" s="60">
        <v>7000</v>
      </c>
      <c r="Q378" s="60">
        <v>2200</v>
      </c>
      <c r="R378" s="40"/>
      <c r="S378" s="35"/>
      <c r="T378" s="22"/>
    </row>
    <row r="379" spans="1:20" ht="47.25">
      <c r="A379" s="5"/>
      <c r="B379" s="56" t="s">
        <v>147</v>
      </c>
      <c r="C379" s="87" t="s">
        <v>296</v>
      </c>
      <c r="D379" s="58" t="s">
        <v>308</v>
      </c>
      <c r="E379" s="59">
        <f t="shared" si="12"/>
        <v>1480100</v>
      </c>
      <c r="F379" s="60">
        <v>493000</v>
      </c>
      <c r="G379" s="60">
        <v>418000</v>
      </c>
      <c r="H379" s="60">
        <v>330000</v>
      </c>
      <c r="I379" s="60">
        <v>211000</v>
      </c>
      <c r="J379" s="60">
        <v>0</v>
      </c>
      <c r="K379" s="60">
        <v>0</v>
      </c>
      <c r="L379" s="60">
        <v>0</v>
      </c>
      <c r="M379" s="60">
        <v>0</v>
      </c>
      <c r="N379" s="60">
        <v>0</v>
      </c>
      <c r="O379" s="60">
        <v>0</v>
      </c>
      <c r="P379" s="60">
        <v>0</v>
      </c>
      <c r="Q379" s="60">
        <v>28100</v>
      </c>
      <c r="R379" s="40"/>
      <c r="S379" s="35"/>
      <c r="T379" s="22"/>
    </row>
    <row r="380" spans="1:20" ht="47.25">
      <c r="A380" s="5"/>
      <c r="B380" s="56" t="s">
        <v>147</v>
      </c>
      <c r="C380" s="87" t="s">
        <v>296</v>
      </c>
      <c r="D380" s="58" t="s">
        <v>309</v>
      </c>
      <c r="E380" s="59">
        <f t="shared" si="12"/>
        <v>529300</v>
      </c>
      <c r="F380" s="60">
        <v>78000</v>
      </c>
      <c r="G380" s="60">
        <v>73700</v>
      </c>
      <c r="H380" s="60">
        <v>71700</v>
      </c>
      <c r="I380" s="60">
        <v>55500</v>
      </c>
      <c r="J380" s="60">
        <v>31800</v>
      </c>
      <c r="K380" s="60">
        <v>44000</v>
      </c>
      <c r="L380" s="60">
        <v>43000</v>
      </c>
      <c r="M380" s="60">
        <v>42000</v>
      </c>
      <c r="N380" s="60">
        <v>22800</v>
      </c>
      <c r="O380" s="60">
        <v>45300</v>
      </c>
      <c r="P380" s="60">
        <v>21500</v>
      </c>
      <c r="Q380" s="60">
        <v>0</v>
      </c>
      <c r="R380" s="40"/>
      <c r="S380" s="35"/>
      <c r="T380" s="22"/>
    </row>
    <row r="381" spans="1:20" ht="47.25">
      <c r="A381" s="5"/>
      <c r="B381" s="56" t="s">
        <v>147</v>
      </c>
      <c r="C381" s="87" t="s">
        <v>296</v>
      </c>
      <c r="D381" s="58" t="s">
        <v>310</v>
      </c>
      <c r="E381" s="59">
        <f t="shared" si="12"/>
        <v>99700</v>
      </c>
      <c r="F381" s="60">
        <v>12800</v>
      </c>
      <c r="G381" s="60">
        <v>12500</v>
      </c>
      <c r="H381" s="60">
        <v>9300</v>
      </c>
      <c r="I381" s="60">
        <v>8300</v>
      </c>
      <c r="J381" s="60">
        <v>8100</v>
      </c>
      <c r="K381" s="60">
        <v>7000</v>
      </c>
      <c r="L381" s="60">
        <v>7000</v>
      </c>
      <c r="M381" s="60">
        <v>7000</v>
      </c>
      <c r="N381" s="60">
        <v>6900</v>
      </c>
      <c r="O381" s="60">
        <v>7900</v>
      </c>
      <c r="P381" s="60">
        <v>7800</v>
      </c>
      <c r="Q381" s="60">
        <v>5100</v>
      </c>
      <c r="R381" s="40"/>
      <c r="S381" s="35"/>
      <c r="T381" s="22"/>
    </row>
    <row r="382" spans="1:20" ht="47.25">
      <c r="A382" s="5"/>
      <c r="B382" s="56" t="s">
        <v>147</v>
      </c>
      <c r="C382" s="87" t="s">
        <v>296</v>
      </c>
      <c r="D382" s="58" t="s">
        <v>313</v>
      </c>
      <c r="E382" s="59">
        <f t="shared" si="12"/>
        <v>27800</v>
      </c>
      <c r="F382" s="60">
        <v>3300</v>
      </c>
      <c r="G382" s="60">
        <v>2800</v>
      </c>
      <c r="H382" s="60">
        <v>2800</v>
      </c>
      <c r="I382" s="60">
        <v>2600</v>
      </c>
      <c r="J382" s="60">
        <v>2500</v>
      </c>
      <c r="K382" s="60">
        <v>2500</v>
      </c>
      <c r="L382" s="60">
        <v>2500</v>
      </c>
      <c r="M382" s="60">
        <v>1700</v>
      </c>
      <c r="N382" s="60">
        <v>2200</v>
      </c>
      <c r="O382" s="60">
        <v>2200</v>
      </c>
      <c r="P382" s="60">
        <v>1500</v>
      </c>
      <c r="Q382" s="60">
        <v>1200</v>
      </c>
      <c r="R382" s="40"/>
      <c r="S382" s="35"/>
      <c r="T382" s="22"/>
    </row>
    <row r="383" spans="1:20" ht="47.25">
      <c r="A383" s="5"/>
      <c r="B383" s="56" t="s">
        <v>147</v>
      </c>
      <c r="C383" s="87" t="s">
        <v>296</v>
      </c>
      <c r="D383" s="58" t="s">
        <v>325</v>
      </c>
      <c r="E383" s="59">
        <f t="shared" si="12"/>
        <v>251000</v>
      </c>
      <c r="F383" s="60">
        <v>21000</v>
      </c>
      <c r="G383" s="60">
        <v>21000</v>
      </c>
      <c r="H383" s="60">
        <v>21000</v>
      </c>
      <c r="I383" s="60">
        <v>21000</v>
      </c>
      <c r="J383" s="60">
        <v>21000</v>
      </c>
      <c r="K383" s="60">
        <v>21000</v>
      </c>
      <c r="L383" s="60">
        <v>21000</v>
      </c>
      <c r="M383" s="60">
        <v>21000</v>
      </c>
      <c r="N383" s="60">
        <v>21000</v>
      </c>
      <c r="O383" s="60">
        <v>21000</v>
      </c>
      <c r="P383" s="60">
        <v>21000</v>
      </c>
      <c r="Q383" s="60">
        <v>20000</v>
      </c>
      <c r="R383" s="40"/>
      <c r="S383" s="35"/>
      <c r="T383" s="22"/>
    </row>
    <row r="384" spans="1:20" ht="47.25">
      <c r="A384" s="5"/>
      <c r="B384" s="56" t="s">
        <v>147</v>
      </c>
      <c r="C384" s="87" t="s">
        <v>296</v>
      </c>
      <c r="D384" s="58" t="s">
        <v>314</v>
      </c>
      <c r="E384" s="59">
        <f t="shared" si="12"/>
        <v>514700</v>
      </c>
      <c r="F384" s="60">
        <v>6200</v>
      </c>
      <c r="G384" s="60">
        <v>6700</v>
      </c>
      <c r="H384" s="60">
        <v>6700</v>
      </c>
      <c r="I384" s="60">
        <v>6700</v>
      </c>
      <c r="J384" s="60">
        <v>5600</v>
      </c>
      <c r="K384" s="60">
        <v>5500</v>
      </c>
      <c r="L384" s="60">
        <v>65300</v>
      </c>
      <c r="M384" s="60">
        <v>18300</v>
      </c>
      <c r="N384" s="60">
        <v>90800</v>
      </c>
      <c r="O384" s="60">
        <v>4800</v>
      </c>
      <c r="P384" s="60">
        <v>4800</v>
      </c>
      <c r="Q384" s="60">
        <v>293300</v>
      </c>
      <c r="R384" s="40"/>
      <c r="S384" s="35"/>
      <c r="T384" s="22"/>
    </row>
    <row r="385" spans="1:20" ht="47.25">
      <c r="A385" s="5"/>
      <c r="B385" s="56" t="s">
        <v>147</v>
      </c>
      <c r="C385" s="87" t="s">
        <v>296</v>
      </c>
      <c r="D385" s="58" t="s">
        <v>315</v>
      </c>
      <c r="E385" s="59">
        <f t="shared" si="12"/>
        <v>1109800</v>
      </c>
      <c r="F385" s="60">
        <v>7100</v>
      </c>
      <c r="G385" s="60">
        <v>7000</v>
      </c>
      <c r="H385" s="60">
        <v>6400</v>
      </c>
      <c r="I385" s="60">
        <v>103100</v>
      </c>
      <c r="J385" s="60">
        <v>7400</v>
      </c>
      <c r="K385" s="60">
        <v>214500</v>
      </c>
      <c r="L385" s="60">
        <v>1500</v>
      </c>
      <c r="M385" s="60">
        <v>1500</v>
      </c>
      <c r="N385" s="60">
        <v>491400</v>
      </c>
      <c r="O385" s="60">
        <v>24200</v>
      </c>
      <c r="P385" s="60">
        <v>127700</v>
      </c>
      <c r="Q385" s="60">
        <v>118000</v>
      </c>
      <c r="R385" s="40"/>
      <c r="S385" s="35"/>
      <c r="T385" s="22"/>
    </row>
    <row r="386" spans="1:20" ht="47.25">
      <c r="A386" s="5"/>
      <c r="B386" s="56" t="s">
        <v>147</v>
      </c>
      <c r="C386" s="87" t="s">
        <v>296</v>
      </c>
      <c r="D386" s="58" t="s">
        <v>318</v>
      </c>
      <c r="E386" s="59">
        <f t="shared" si="12"/>
        <v>1118200</v>
      </c>
      <c r="F386" s="60">
        <v>0</v>
      </c>
      <c r="G386" s="60">
        <v>450000</v>
      </c>
      <c r="H386" s="60">
        <v>0</v>
      </c>
      <c r="I386" s="60">
        <v>350000</v>
      </c>
      <c r="J386" s="60">
        <v>0</v>
      </c>
      <c r="K386" s="60">
        <v>0</v>
      </c>
      <c r="L386" s="60">
        <v>159700</v>
      </c>
      <c r="M386" s="60">
        <v>0</v>
      </c>
      <c r="N386" s="60">
        <v>0</v>
      </c>
      <c r="O386" s="60">
        <v>0</v>
      </c>
      <c r="P386" s="60">
        <v>0</v>
      </c>
      <c r="Q386" s="60">
        <v>158500</v>
      </c>
      <c r="R386" s="40"/>
      <c r="S386" s="35"/>
      <c r="T386" s="22"/>
    </row>
    <row r="387" spans="1:20" ht="47.25">
      <c r="A387" s="5"/>
      <c r="B387" s="56" t="s">
        <v>147</v>
      </c>
      <c r="C387" s="87" t="s">
        <v>296</v>
      </c>
      <c r="D387" s="58" t="s">
        <v>320</v>
      </c>
      <c r="E387" s="59">
        <f t="shared" si="12"/>
        <v>115000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115000</v>
      </c>
      <c r="O387" s="60">
        <v>0</v>
      </c>
      <c r="P387" s="60">
        <v>0</v>
      </c>
      <c r="Q387" s="60">
        <v>0</v>
      </c>
      <c r="R387" s="40"/>
      <c r="S387" s="35"/>
      <c r="T387" s="22"/>
    </row>
    <row r="388" spans="1:20" ht="47.25">
      <c r="A388" s="5"/>
      <c r="B388" s="56" t="s">
        <v>147</v>
      </c>
      <c r="C388" s="87" t="s">
        <v>297</v>
      </c>
      <c r="D388" s="58" t="s">
        <v>1</v>
      </c>
      <c r="E388" s="59">
        <f t="shared" si="12"/>
        <v>28946300</v>
      </c>
      <c r="F388" s="60">
        <v>968700</v>
      </c>
      <c r="G388" s="60">
        <v>2541100</v>
      </c>
      <c r="H388" s="60">
        <v>2790600</v>
      </c>
      <c r="I388" s="60">
        <v>4990500</v>
      </c>
      <c r="J388" s="60">
        <v>1501200</v>
      </c>
      <c r="K388" s="60">
        <v>2362500</v>
      </c>
      <c r="L388" s="60">
        <v>2360500</v>
      </c>
      <c r="M388" s="60">
        <v>2354500</v>
      </c>
      <c r="N388" s="60">
        <v>2354400</v>
      </c>
      <c r="O388" s="60">
        <v>2366900</v>
      </c>
      <c r="P388" s="60">
        <v>2401600</v>
      </c>
      <c r="Q388" s="60">
        <v>1953800</v>
      </c>
      <c r="R388" s="40"/>
      <c r="S388" s="35"/>
      <c r="T388" s="22"/>
    </row>
    <row r="389" spans="1:20" ht="47.25">
      <c r="A389" s="5"/>
      <c r="B389" s="56" t="s">
        <v>147</v>
      </c>
      <c r="C389" s="87" t="s">
        <v>297</v>
      </c>
      <c r="D389" s="58" t="s">
        <v>240</v>
      </c>
      <c r="E389" s="59">
        <f t="shared" si="12"/>
        <v>36500</v>
      </c>
      <c r="F389" s="60">
        <v>0</v>
      </c>
      <c r="G389" s="60">
        <v>0</v>
      </c>
      <c r="H389" s="60">
        <v>0</v>
      </c>
      <c r="I389" s="60">
        <v>0</v>
      </c>
      <c r="J389" s="60">
        <v>36500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40"/>
      <c r="S389" s="35"/>
      <c r="T389" s="22"/>
    </row>
    <row r="390" spans="1:20" ht="47.25">
      <c r="A390" s="5"/>
      <c r="B390" s="56" t="s">
        <v>147</v>
      </c>
      <c r="C390" s="87" t="s">
        <v>297</v>
      </c>
      <c r="D390" s="58" t="s">
        <v>305</v>
      </c>
      <c r="E390" s="59">
        <f t="shared" si="12"/>
        <v>37374600</v>
      </c>
      <c r="F390" s="60">
        <v>982000</v>
      </c>
      <c r="G390" s="60">
        <v>3383000</v>
      </c>
      <c r="H390" s="60">
        <v>3035200</v>
      </c>
      <c r="I390" s="60">
        <v>5995200</v>
      </c>
      <c r="J390" s="60">
        <v>702200</v>
      </c>
      <c r="K390" s="60">
        <v>3290100</v>
      </c>
      <c r="L390" s="60">
        <v>3555200</v>
      </c>
      <c r="M390" s="60">
        <v>3031200</v>
      </c>
      <c r="N390" s="60">
        <v>3306100</v>
      </c>
      <c r="O390" s="60">
        <v>3264500</v>
      </c>
      <c r="P390" s="60">
        <v>3265500</v>
      </c>
      <c r="Q390" s="60">
        <v>3564400</v>
      </c>
      <c r="R390" s="40"/>
      <c r="S390" s="35"/>
      <c r="T390" s="22"/>
    </row>
    <row r="391" spans="1:20" ht="47.25">
      <c r="A391" s="5"/>
      <c r="B391" s="56" t="s">
        <v>147</v>
      </c>
      <c r="C391" s="87" t="s">
        <v>297</v>
      </c>
      <c r="D391" s="58" t="s">
        <v>306</v>
      </c>
      <c r="E391" s="59">
        <f t="shared" si="12"/>
        <v>55200</v>
      </c>
      <c r="F391" s="60">
        <v>500</v>
      </c>
      <c r="G391" s="60">
        <v>34500</v>
      </c>
      <c r="H391" s="60">
        <v>500</v>
      </c>
      <c r="I391" s="60">
        <v>500</v>
      </c>
      <c r="J391" s="60">
        <v>16700</v>
      </c>
      <c r="K391" s="60">
        <v>500</v>
      </c>
      <c r="L391" s="60">
        <v>400</v>
      </c>
      <c r="M391" s="60">
        <v>400</v>
      </c>
      <c r="N391" s="60">
        <v>400</v>
      </c>
      <c r="O391" s="60">
        <v>300</v>
      </c>
      <c r="P391" s="60">
        <v>300</v>
      </c>
      <c r="Q391" s="60">
        <v>200</v>
      </c>
      <c r="R391" s="40"/>
      <c r="S391" s="35"/>
      <c r="T391" s="22"/>
    </row>
    <row r="392" spans="1:20" ht="47.25">
      <c r="A392" s="5"/>
      <c r="B392" s="56" t="s">
        <v>147</v>
      </c>
      <c r="C392" s="87" t="s">
        <v>297</v>
      </c>
      <c r="D392" s="58" t="s">
        <v>307</v>
      </c>
      <c r="E392" s="59">
        <f t="shared" si="12"/>
        <v>156600</v>
      </c>
      <c r="F392" s="60">
        <v>17000</v>
      </c>
      <c r="G392" s="60">
        <v>15000</v>
      </c>
      <c r="H392" s="60">
        <v>14000</v>
      </c>
      <c r="I392" s="60">
        <v>13000</v>
      </c>
      <c r="J392" s="60">
        <v>13000</v>
      </c>
      <c r="K392" s="60">
        <v>13000</v>
      </c>
      <c r="L392" s="60">
        <v>13000</v>
      </c>
      <c r="M392" s="60">
        <v>13000</v>
      </c>
      <c r="N392" s="60">
        <v>13000</v>
      </c>
      <c r="O392" s="60">
        <v>13000</v>
      </c>
      <c r="P392" s="60">
        <v>13000</v>
      </c>
      <c r="Q392" s="60">
        <v>6600</v>
      </c>
      <c r="R392" s="40"/>
      <c r="S392" s="35"/>
      <c r="T392" s="22"/>
    </row>
    <row r="393" spans="1:20" ht="47.25">
      <c r="A393" s="5"/>
      <c r="B393" s="56" t="s">
        <v>147</v>
      </c>
      <c r="C393" s="87" t="s">
        <v>297</v>
      </c>
      <c r="D393" s="58" t="s">
        <v>308</v>
      </c>
      <c r="E393" s="59">
        <f t="shared" si="12"/>
        <v>840000</v>
      </c>
      <c r="F393" s="60">
        <v>209000</v>
      </c>
      <c r="G393" s="60">
        <v>188000</v>
      </c>
      <c r="H393" s="60">
        <v>146000</v>
      </c>
      <c r="I393" s="60">
        <v>101000</v>
      </c>
      <c r="J393" s="60">
        <v>68000</v>
      </c>
      <c r="K393" s="60">
        <v>0</v>
      </c>
      <c r="L393" s="60">
        <v>0</v>
      </c>
      <c r="M393" s="60">
        <v>0</v>
      </c>
      <c r="N393" s="60">
        <v>0</v>
      </c>
      <c r="O393" s="60">
        <v>0</v>
      </c>
      <c r="P393" s="60">
        <v>69000</v>
      </c>
      <c r="Q393" s="60">
        <v>59000</v>
      </c>
      <c r="R393" s="40"/>
      <c r="S393" s="35"/>
      <c r="T393" s="22"/>
    </row>
    <row r="394" spans="1:20" ht="47.25">
      <c r="A394" s="5"/>
      <c r="B394" s="56" t="s">
        <v>147</v>
      </c>
      <c r="C394" s="87" t="s">
        <v>297</v>
      </c>
      <c r="D394" s="58" t="s">
        <v>309</v>
      </c>
      <c r="E394" s="59">
        <f t="shared" si="12"/>
        <v>757700</v>
      </c>
      <c r="F394" s="60">
        <v>129000</v>
      </c>
      <c r="G394" s="60">
        <v>104000</v>
      </c>
      <c r="H394" s="60">
        <v>92000</v>
      </c>
      <c r="I394" s="60">
        <v>64000</v>
      </c>
      <c r="J394" s="60">
        <v>57000</v>
      </c>
      <c r="K394" s="60">
        <v>36000</v>
      </c>
      <c r="L394" s="60">
        <v>45000</v>
      </c>
      <c r="M394" s="60">
        <v>56000</v>
      </c>
      <c r="N394" s="60">
        <v>46000</v>
      </c>
      <c r="O394" s="60">
        <v>35000</v>
      </c>
      <c r="P394" s="60">
        <v>57200</v>
      </c>
      <c r="Q394" s="60">
        <v>36500</v>
      </c>
      <c r="R394" s="40"/>
      <c r="S394" s="35"/>
      <c r="T394" s="22"/>
    </row>
    <row r="395" spans="1:20" ht="47.25">
      <c r="A395" s="5"/>
      <c r="B395" s="56" t="s">
        <v>147</v>
      </c>
      <c r="C395" s="87" t="s">
        <v>297</v>
      </c>
      <c r="D395" s="58" t="s">
        <v>310</v>
      </c>
      <c r="E395" s="59">
        <f t="shared" si="12"/>
        <v>64000</v>
      </c>
      <c r="F395" s="60">
        <v>10300</v>
      </c>
      <c r="G395" s="60">
        <v>9000</v>
      </c>
      <c r="H395" s="60">
        <v>7000</v>
      </c>
      <c r="I395" s="60">
        <v>6000</v>
      </c>
      <c r="J395" s="60">
        <v>5000</v>
      </c>
      <c r="K395" s="60">
        <v>4500</v>
      </c>
      <c r="L395" s="60">
        <v>4700</v>
      </c>
      <c r="M395" s="60">
        <v>4500</v>
      </c>
      <c r="N395" s="60">
        <v>3000</v>
      </c>
      <c r="O395" s="60">
        <v>4000</v>
      </c>
      <c r="P395" s="60">
        <v>4000</v>
      </c>
      <c r="Q395" s="60">
        <v>2000</v>
      </c>
      <c r="R395" s="40"/>
      <c r="S395" s="35"/>
      <c r="T395" s="22"/>
    </row>
    <row r="396" spans="1:20" ht="47.25">
      <c r="A396" s="5"/>
      <c r="B396" s="56" t="s">
        <v>147</v>
      </c>
      <c r="C396" s="87" t="s">
        <v>297</v>
      </c>
      <c r="D396" s="58" t="s">
        <v>313</v>
      </c>
      <c r="E396" s="59">
        <f t="shared" si="12"/>
        <v>29500</v>
      </c>
      <c r="F396" s="60">
        <v>2000</v>
      </c>
      <c r="G396" s="60">
        <v>4000</v>
      </c>
      <c r="H396" s="60">
        <v>3000</v>
      </c>
      <c r="I396" s="60">
        <v>2500</v>
      </c>
      <c r="J396" s="60">
        <v>2500</v>
      </c>
      <c r="K396" s="60">
        <v>2500</v>
      </c>
      <c r="L396" s="60">
        <v>2500</v>
      </c>
      <c r="M396" s="60">
        <v>2500</v>
      </c>
      <c r="N396" s="60">
        <v>2500</v>
      </c>
      <c r="O396" s="60">
        <v>2400</v>
      </c>
      <c r="P396" s="60">
        <v>2000</v>
      </c>
      <c r="Q396" s="60">
        <v>1100</v>
      </c>
      <c r="R396" s="40"/>
      <c r="S396" s="35"/>
      <c r="T396" s="22"/>
    </row>
    <row r="397" spans="1:20" ht="47.25">
      <c r="A397" s="5"/>
      <c r="B397" s="56" t="s">
        <v>147</v>
      </c>
      <c r="C397" s="87" t="s">
        <v>297</v>
      </c>
      <c r="D397" s="58" t="s">
        <v>325</v>
      </c>
      <c r="E397" s="59">
        <f t="shared" si="12"/>
        <v>274800</v>
      </c>
      <c r="F397" s="60">
        <v>22400</v>
      </c>
      <c r="G397" s="60">
        <v>29200</v>
      </c>
      <c r="H397" s="60">
        <v>22400</v>
      </c>
      <c r="I397" s="60">
        <v>22400</v>
      </c>
      <c r="J397" s="60">
        <v>22400</v>
      </c>
      <c r="K397" s="60">
        <v>22400</v>
      </c>
      <c r="L397" s="60">
        <v>22400</v>
      </c>
      <c r="M397" s="60">
        <v>22400</v>
      </c>
      <c r="N397" s="60">
        <v>22400</v>
      </c>
      <c r="O397" s="60">
        <v>22400</v>
      </c>
      <c r="P397" s="60">
        <v>22400</v>
      </c>
      <c r="Q397" s="60">
        <v>21600</v>
      </c>
      <c r="R397" s="40"/>
      <c r="S397" s="35"/>
      <c r="T397" s="22"/>
    </row>
    <row r="398" spans="1:20" ht="47.25">
      <c r="A398" s="5"/>
      <c r="B398" s="56" t="s">
        <v>147</v>
      </c>
      <c r="C398" s="87" t="s">
        <v>297</v>
      </c>
      <c r="D398" s="58" t="s">
        <v>314</v>
      </c>
      <c r="E398" s="59">
        <f t="shared" si="12"/>
        <v>163400</v>
      </c>
      <c r="F398" s="60">
        <v>18000</v>
      </c>
      <c r="G398" s="60">
        <v>18000</v>
      </c>
      <c r="H398" s="60">
        <v>18000</v>
      </c>
      <c r="I398" s="60">
        <v>18000</v>
      </c>
      <c r="J398" s="60">
        <v>18000</v>
      </c>
      <c r="K398" s="60">
        <v>18000</v>
      </c>
      <c r="L398" s="60">
        <v>18000</v>
      </c>
      <c r="M398" s="60">
        <v>18000</v>
      </c>
      <c r="N398" s="60">
        <v>18000</v>
      </c>
      <c r="O398" s="60">
        <v>1400</v>
      </c>
      <c r="P398" s="60">
        <v>0</v>
      </c>
      <c r="Q398" s="60">
        <v>0</v>
      </c>
      <c r="R398" s="40"/>
      <c r="S398" s="35"/>
      <c r="T398" s="22"/>
    </row>
    <row r="399" spans="1:20" ht="47.25">
      <c r="A399" s="5"/>
      <c r="B399" s="56" t="s">
        <v>147</v>
      </c>
      <c r="C399" s="87" t="s">
        <v>297</v>
      </c>
      <c r="D399" s="58" t="s">
        <v>315</v>
      </c>
      <c r="E399" s="59">
        <f t="shared" si="12"/>
        <v>135000</v>
      </c>
      <c r="F399" s="60">
        <v>12000</v>
      </c>
      <c r="G399" s="60">
        <v>12000</v>
      </c>
      <c r="H399" s="60">
        <v>12000</v>
      </c>
      <c r="I399" s="60">
        <v>12000</v>
      </c>
      <c r="J399" s="60">
        <v>11500</v>
      </c>
      <c r="K399" s="60">
        <v>11500</v>
      </c>
      <c r="L399" s="60">
        <v>11500</v>
      </c>
      <c r="M399" s="60">
        <v>11500</v>
      </c>
      <c r="N399" s="60">
        <v>11500</v>
      </c>
      <c r="O399" s="60">
        <v>11500</v>
      </c>
      <c r="P399" s="60">
        <v>11500</v>
      </c>
      <c r="Q399" s="60">
        <v>6500</v>
      </c>
      <c r="R399" s="40"/>
      <c r="S399" s="35"/>
      <c r="T399" s="22"/>
    </row>
    <row r="400" spans="1:20" ht="47.25">
      <c r="A400" s="5"/>
      <c r="B400" s="56" t="s">
        <v>147</v>
      </c>
      <c r="C400" s="87" t="s">
        <v>297</v>
      </c>
      <c r="D400" s="58" t="s">
        <v>316</v>
      </c>
      <c r="E400" s="59">
        <f t="shared" si="12"/>
        <v>16000</v>
      </c>
      <c r="F400" s="60">
        <v>0</v>
      </c>
      <c r="G400" s="60">
        <v>0</v>
      </c>
      <c r="H400" s="60">
        <v>0</v>
      </c>
      <c r="I400" s="60">
        <v>0</v>
      </c>
      <c r="J400" s="60">
        <v>8000</v>
      </c>
      <c r="K400" s="60">
        <v>0</v>
      </c>
      <c r="L400" s="60">
        <v>0</v>
      </c>
      <c r="M400" s="60">
        <v>0</v>
      </c>
      <c r="N400" s="60">
        <v>0</v>
      </c>
      <c r="O400" s="60">
        <v>8000</v>
      </c>
      <c r="P400" s="60">
        <v>0</v>
      </c>
      <c r="Q400" s="60">
        <v>0</v>
      </c>
      <c r="R400" s="40"/>
      <c r="S400" s="35"/>
      <c r="T400" s="22"/>
    </row>
    <row r="401" spans="1:20" ht="47.25">
      <c r="A401" s="5"/>
      <c r="B401" s="56" t="s">
        <v>147</v>
      </c>
      <c r="C401" s="87" t="s">
        <v>297</v>
      </c>
      <c r="D401" s="58" t="s">
        <v>318</v>
      </c>
      <c r="E401" s="59">
        <f t="shared" si="12"/>
        <v>54000</v>
      </c>
      <c r="F401" s="60">
        <v>0</v>
      </c>
      <c r="G401" s="60">
        <v>16000</v>
      </c>
      <c r="H401" s="60">
        <v>0</v>
      </c>
      <c r="I401" s="60">
        <v>16000</v>
      </c>
      <c r="J401" s="60">
        <v>0</v>
      </c>
      <c r="K401" s="60">
        <v>0</v>
      </c>
      <c r="L401" s="60">
        <v>14000</v>
      </c>
      <c r="M401" s="60">
        <v>0</v>
      </c>
      <c r="N401" s="60">
        <v>0</v>
      </c>
      <c r="O401" s="60">
        <v>8000</v>
      </c>
      <c r="P401" s="60">
        <v>0</v>
      </c>
      <c r="Q401" s="60">
        <v>0</v>
      </c>
      <c r="R401" s="40"/>
      <c r="S401" s="35"/>
      <c r="T401" s="22"/>
    </row>
    <row r="402" spans="1:20" ht="47.25">
      <c r="A402" s="5"/>
      <c r="B402" s="56" t="s">
        <v>147</v>
      </c>
      <c r="C402" s="87" t="s">
        <v>297</v>
      </c>
      <c r="D402" s="58" t="s">
        <v>319</v>
      </c>
      <c r="E402" s="59">
        <f t="shared" si="12"/>
        <v>370500</v>
      </c>
      <c r="F402" s="60">
        <v>0</v>
      </c>
      <c r="G402" s="60">
        <v>318500</v>
      </c>
      <c r="H402" s="60">
        <v>52000</v>
      </c>
      <c r="I402" s="60">
        <v>0</v>
      </c>
      <c r="J402" s="60">
        <v>0</v>
      </c>
      <c r="K402" s="60">
        <v>0</v>
      </c>
      <c r="L402" s="60">
        <v>0</v>
      </c>
      <c r="M402" s="60">
        <v>0</v>
      </c>
      <c r="N402" s="60">
        <v>0</v>
      </c>
      <c r="O402" s="60">
        <v>0</v>
      </c>
      <c r="P402" s="60">
        <v>0</v>
      </c>
      <c r="Q402" s="60">
        <v>0</v>
      </c>
      <c r="R402" s="40"/>
      <c r="S402" s="35"/>
      <c r="T402" s="22"/>
    </row>
    <row r="403" spans="1:20" ht="47.25">
      <c r="A403" s="5"/>
      <c r="B403" s="56" t="s">
        <v>147</v>
      </c>
      <c r="C403" s="87" t="s">
        <v>297</v>
      </c>
      <c r="D403" s="58" t="s">
        <v>320</v>
      </c>
      <c r="E403" s="59">
        <f t="shared" si="12"/>
        <v>170600</v>
      </c>
      <c r="F403" s="60">
        <v>0</v>
      </c>
      <c r="G403" s="60">
        <v>0</v>
      </c>
      <c r="H403" s="60">
        <v>0</v>
      </c>
      <c r="I403" s="60">
        <v>0</v>
      </c>
      <c r="J403" s="60">
        <v>0</v>
      </c>
      <c r="K403" s="60">
        <v>0</v>
      </c>
      <c r="L403" s="60">
        <v>0</v>
      </c>
      <c r="M403" s="60">
        <v>0</v>
      </c>
      <c r="N403" s="60">
        <v>0</v>
      </c>
      <c r="O403" s="60">
        <v>0</v>
      </c>
      <c r="P403" s="60">
        <v>0</v>
      </c>
      <c r="Q403" s="60">
        <v>170600</v>
      </c>
      <c r="R403" s="40"/>
      <c r="S403" s="35"/>
      <c r="T403" s="22"/>
    </row>
    <row r="404" spans="1:20" ht="47.25">
      <c r="A404" s="5"/>
      <c r="B404" s="56" t="s">
        <v>147</v>
      </c>
      <c r="C404" s="87" t="s">
        <v>297</v>
      </c>
      <c r="D404" s="58" t="s">
        <v>323</v>
      </c>
      <c r="E404" s="59">
        <f t="shared" si="12"/>
        <v>30000</v>
      </c>
      <c r="F404" s="60">
        <v>2500</v>
      </c>
      <c r="G404" s="60">
        <v>2500</v>
      </c>
      <c r="H404" s="60">
        <v>2500</v>
      </c>
      <c r="I404" s="60">
        <v>2500</v>
      </c>
      <c r="J404" s="60">
        <v>2500</v>
      </c>
      <c r="K404" s="60">
        <v>2500</v>
      </c>
      <c r="L404" s="60">
        <v>2500</v>
      </c>
      <c r="M404" s="60">
        <v>2500</v>
      </c>
      <c r="N404" s="60">
        <v>2500</v>
      </c>
      <c r="O404" s="60">
        <v>2500</v>
      </c>
      <c r="P404" s="60">
        <v>2500</v>
      </c>
      <c r="Q404" s="60">
        <v>2500</v>
      </c>
      <c r="R404" s="40"/>
      <c r="S404" s="35"/>
      <c r="T404" s="22"/>
    </row>
    <row r="405" spans="1:20" ht="47.25">
      <c r="A405" s="5"/>
      <c r="B405" s="56" t="s">
        <v>147</v>
      </c>
      <c r="C405" s="87" t="s">
        <v>297</v>
      </c>
      <c r="D405" s="58" t="s">
        <v>242</v>
      </c>
      <c r="E405" s="59">
        <f t="shared" si="12"/>
        <v>500000</v>
      </c>
      <c r="F405" s="60">
        <v>42000</v>
      </c>
      <c r="G405" s="60">
        <v>42000</v>
      </c>
      <c r="H405" s="60">
        <v>42000</v>
      </c>
      <c r="I405" s="60">
        <v>42000</v>
      </c>
      <c r="J405" s="60">
        <v>42000</v>
      </c>
      <c r="K405" s="60">
        <v>42000</v>
      </c>
      <c r="L405" s="60">
        <v>42000</v>
      </c>
      <c r="M405" s="60">
        <v>42000</v>
      </c>
      <c r="N405" s="60">
        <v>42000</v>
      </c>
      <c r="O405" s="60">
        <v>42000</v>
      </c>
      <c r="P405" s="60">
        <v>42000</v>
      </c>
      <c r="Q405" s="60">
        <v>38000</v>
      </c>
      <c r="R405" s="40"/>
      <c r="S405" s="35"/>
      <c r="T405" s="22"/>
    </row>
    <row r="406" spans="1:20" ht="47.25">
      <c r="A406" s="5"/>
      <c r="B406" s="56" t="s">
        <v>147</v>
      </c>
      <c r="C406" s="87" t="s">
        <v>298</v>
      </c>
      <c r="D406" s="58" t="s">
        <v>1</v>
      </c>
      <c r="E406" s="59">
        <f t="shared" si="12"/>
        <v>16065500</v>
      </c>
      <c r="F406" s="60">
        <v>824900</v>
      </c>
      <c r="G406" s="60">
        <v>1390600</v>
      </c>
      <c r="H406" s="60">
        <v>1092100</v>
      </c>
      <c r="I406" s="60">
        <v>1789600</v>
      </c>
      <c r="J406" s="60">
        <v>407100</v>
      </c>
      <c r="K406" s="60">
        <v>1073800</v>
      </c>
      <c r="L406" s="60">
        <v>957100</v>
      </c>
      <c r="M406" s="60">
        <v>863200</v>
      </c>
      <c r="N406" s="60">
        <v>883100</v>
      </c>
      <c r="O406" s="60">
        <v>875100</v>
      </c>
      <c r="P406" s="60">
        <v>4590100</v>
      </c>
      <c r="Q406" s="60">
        <v>1318800</v>
      </c>
      <c r="R406" s="40"/>
      <c r="S406" s="35"/>
      <c r="T406" s="22"/>
    </row>
    <row r="407" spans="1:20" ht="47.25">
      <c r="A407" s="5"/>
      <c r="B407" s="56" t="s">
        <v>147</v>
      </c>
      <c r="C407" s="87" t="s">
        <v>298</v>
      </c>
      <c r="D407" s="58" t="s">
        <v>323</v>
      </c>
      <c r="E407" s="59">
        <f aca="true" t="shared" si="13" ref="E407:E441">SUM(F407:Q407)</f>
        <v>891100</v>
      </c>
      <c r="F407" s="60">
        <v>278600</v>
      </c>
      <c r="G407" s="60">
        <v>109000</v>
      </c>
      <c r="H407" s="60">
        <v>0</v>
      </c>
      <c r="I407" s="60">
        <v>0</v>
      </c>
      <c r="J407" s="60">
        <v>108400</v>
      </c>
      <c r="K407" s="60">
        <v>41000</v>
      </c>
      <c r="L407" s="60">
        <v>19500</v>
      </c>
      <c r="M407" s="60">
        <v>13300</v>
      </c>
      <c r="N407" s="60">
        <v>37000</v>
      </c>
      <c r="O407" s="60">
        <v>0</v>
      </c>
      <c r="P407" s="60">
        <v>0</v>
      </c>
      <c r="Q407" s="60">
        <v>284300</v>
      </c>
      <c r="R407" s="40"/>
      <c r="S407" s="35"/>
      <c r="T407" s="22"/>
    </row>
    <row r="408" spans="1:20" ht="47.25">
      <c r="A408" s="5"/>
      <c r="B408" s="56" t="s">
        <v>10</v>
      </c>
      <c r="C408" s="87" t="s">
        <v>299</v>
      </c>
      <c r="D408" s="58" t="s">
        <v>1</v>
      </c>
      <c r="E408" s="59">
        <f t="shared" si="13"/>
        <v>35222100</v>
      </c>
      <c r="F408" s="60">
        <v>1013000</v>
      </c>
      <c r="G408" s="60">
        <v>3648800</v>
      </c>
      <c r="H408" s="60">
        <v>2936900</v>
      </c>
      <c r="I408" s="60">
        <v>3203400</v>
      </c>
      <c r="J408" s="60">
        <v>2904300</v>
      </c>
      <c r="K408" s="60">
        <v>2994900</v>
      </c>
      <c r="L408" s="60">
        <v>3411800</v>
      </c>
      <c r="M408" s="60">
        <v>2306300</v>
      </c>
      <c r="N408" s="60">
        <v>2390600</v>
      </c>
      <c r="O408" s="60">
        <v>2981500</v>
      </c>
      <c r="P408" s="60">
        <v>3180000</v>
      </c>
      <c r="Q408" s="60">
        <v>4250600</v>
      </c>
      <c r="R408" s="40"/>
      <c r="S408" s="35"/>
      <c r="T408" s="22"/>
    </row>
    <row r="409" spans="1:20" ht="47.25">
      <c r="A409" s="5"/>
      <c r="B409" s="56" t="s">
        <v>10</v>
      </c>
      <c r="C409" s="87" t="s">
        <v>299</v>
      </c>
      <c r="D409" s="58" t="s">
        <v>243</v>
      </c>
      <c r="E409" s="59">
        <f t="shared" si="13"/>
        <v>861500</v>
      </c>
      <c r="F409" s="60">
        <v>71900</v>
      </c>
      <c r="G409" s="60">
        <v>71900</v>
      </c>
      <c r="H409" s="60">
        <v>71900</v>
      </c>
      <c r="I409" s="60">
        <v>71900</v>
      </c>
      <c r="J409" s="60">
        <v>71900</v>
      </c>
      <c r="K409" s="60">
        <v>71900</v>
      </c>
      <c r="L409" s="60">
        <v>71900</v>
      </c>
      <c r="M409" s="60">
        <v>71900</v>
      </c>
      <c r="N409" s="60">
        <v>71900</v>
      </c>
      <c r="O409" s="60">
        <v>71900</v>
      </c>
      <c r="P409" s="60">
        <v>71500</v>
      </c>
      <c r="Q409" s="60">
        <v>71000</v>
      </c>
      <c r="R409" s="40"/>
      <c r="S409" s="35"/>
      <c r="T409" s="22"/>
    </row>
    <row r="410" spans="1:20" ht="47.25">
      <c r="A410" s="5"/>
      <c r="B410" s="56" t="s">
        <v>10</v>
      </c>
      <c r="C410" s="87" t="s">
        <v>299</v>
      </c>
      <c r="D410" s="58" t="s">
        <v>166</v>
      </c>
      <c r="E410" s="59">
        <f t="shared" si="13"/>
        <v>6097800</v>
      </c>
      <c r="F410" s="60">
        <v>0</v>
      </c>
      <c r="G410" s="60">
        <v>0</v>
      </c>
      <c r="H410" s="60">
        <v>0</v>
      </c>
      <c r="I410" s="60">
        <v>0</v>
      </c>
      <c r="J410" s="60">
        <v>0</v>
      </c>
      <c r="K410" s="60">
        <v>0</v>
      </c>
      <c r="L410" s="60">
        <v>0</v>
      </c>
      <c r="M410" s="60">
        <v>0</v>
      </c>
      <c r="N410" s="60">
        <v>0</v>
      </c>
      <c r="O410" s="60">
        <v>0</v>
      </c>
      <c r="P410" s="60">
        <v>0</v>
      </c>
      <c r="Q410" s="60">
        <v>6097800</v>
      </c>
      <c r="R410" s="40"/>
      <c r="S410" s="35"/>
      <c r="T410" s="22"/>
    </row>
    <row r="411" spans="1:20" ht="47.25">
      <c r="A411" s="5"/>
      <c r="B411" s="56" t="s">
        <v>10</v>
      </c>
      <c r="C411" s="87" t="s">
        <v>299</v>
      </c>
      <c r="D411" s="58" t="s">
        <v>244</v>
      </c>
      <c r="E411" s="59">
        <f t="shared" si="13"/>
        <v>432300</v>
      </c>
      <c r="F411" s="60">
        <v>0</v>
      </c>
      <c r="G411" s="60">
        <v>0</v>
      </c>
      <c r="H411" s="60">
        <v>86000</v>
      </c>
      <c r="I411" s="60">
        <v>28700</v>
      </c>
      <c r="J411" s="60">
        <v>28700</v>
      </c>
      <c r="K411" s="60">
        <v>28700</v>
      </c>
      <c r="L411" s="60">
        <v>28700</v>
      </c>
      <c r="M411" s="60">
        <v>91200</v>
      </c>
      <c r="N411" s="60">
        <v>28700</v>
      </c>
      <c r="O411" s="60">
        <v>28700</v>
      </c>
      <c r="P411" s="60">
        <v>28700</v>
      </c>
      <c r="Q411" s="60">
        <v>54200</v>
      </c>
      <c r="R411" s="40"/>
      <c r="S411" s="35"/>
      <c r="T411" s="22"/>
    </row>
    <row r="412" spans="1:20" ht="47.25">
      <c r="A412" s="5"/>
      <c r="B412" s="56" t="s">
        <v>10</v>
      </c>
      <c r="C412" s="87" t="s">
        <v>299</v>
      </c>
      <c r="D412" s="58" t="s">
        <v>246</v>
      </c>
      <c r="E412" s="59">
        <f t="shared" si="13"/>
        <v>500000</v>
      </c>
      <c r="F412" s="60">
        <v>0</v>
      </c>
      <c r="G412" s="60">
        <v>0</v>
      </c>
      <c r="H412" s="60">
        <v>0</v>
      </c>
      <c r="I412" s="60">
        <v>0</v>
      </c>
      <c r="J412" s="60">
        <v>500000</v>
      </c>
      <c r="K412" s="60">
        <v>0</v>
      </c>
      <c r="L412" s="60">
        <v>0</v>
      </c>
      <c r="M412" s="60">
        <v>0</v>
      </c>
      <c r="N412" s="60">
        <v>0</v>
      </c>
      <c r="O412" s="60">
        <v>0</v>
      </c>
      <c r="P412" s="60">
        <v>0</v>
      </c>
      <c r="Q412" s="60">
        <v>0</v>
      </c>
      <c r="R412" s="40"/>
      <c r="S412" s="35"/>
      <c r="T412" s="22"/>
    </row>
    <row r="413" spans="1:20" ht="47.25">
      <c r="A413" s="5"/>
      <c r="B413" s="56" t="s">
        <v>10</v>
      </c>
      <c r="C413" s="87" t="s">
        <v>299</v>
      </c>
      <c r="D413" s="58" t="s">
        <v>305</v>
      </c>
      <c r="E413" s="59">
        <f t="shared" si="13"/>
        <v>53987200</v>
      </c>
      <c r="F413" s="60">
        <v>750000</v>
      </c>
      <c r="G413" s="60">
        <v>4770000</v>
      </c>
      <c r="H413" s="60">
        <v>4450000</v>
      </c>
      <c r="I413" s="60">
        <v>8610000</v>
      </c>
      <c r="J413" s="60">
        <v>1290000</v>
      </c>
      <c r="K413" s="60">
        <v>5500000</v>
      </c>
      <c r="L413" s="60">
        <v>4800000</v>
      </c>
      <c r="M413" s="60">
        <v>4100000</v>
      </c>
      <c r="N413" s="60">
        <v>4378300</v>
      </c>
      <c r="O413" s="60">
        <v>4400000</v>
      </c>
      <c r="P413" s="60">
        <v>4000000</v>
      </c>
      <c r="Q413" s="60">
        <v>6938900</v>
      </c>
      <c r="R413" s="40"/>
      <c r="S413" s="35"/>
      <c r="T413" s="22"/>
    </row>
    <row r="414" spans="1:20" ht="47.25">
      <c r="A414" s="5"/>
      <c r="B414" s="56" t="s">
        <v>10</v>
      </c>
      <c r="C414" s="87" t="s">
        <v>299</v>
      </c>
      <c r="D414" s="58" t="s">
        <v>306</v>
      </c>
      <c r="E414" s="59">
        <f t="shared" si="13"/>
        <v>5600</v>
      </c>
      <c r="F414" s="60">
        <v>200</v>
      </c>
      <c r="G414" s="60">
        <v>200</v>
      </c>
      <c r="H414" s="60">
        <v>0</v>
      </c>
      <c r="I414" s="60">
        <v>200</v>
      </c>
      <c r="J414" s="60">
        <v>200</v>
      </c>
      <c r="K414" s="60">
        <v>200</v>
      </c>
      <c r="L414" s="60">
        <v>0</v>
      </c>
      <c r="M414" s="60">
        <v>200</v>
      </c>
      <c r="N414" s="60">
        <v>200</v>
      </c>
      <c r="O414" s="60">
        <v>200</v>
      </c>
      <c r="P414" s="60">
        <v>0</v>
      </c>
      <c r="Q414" s="60">
        <v>4000</v>
      </c>
      <c r="R414" s="40"/>
      <c r="S414" s="35"/>
      <c r="T414" s="22"/>
    </row>
    <row r="415" spans="1:20" ht="47.25">
      <c r="A415" s="5"/>
      <c r="B415" s="56" t="s">
        <v>10</v>
      </c>
      <c r="C415" s="87" t="s">
        <v>299</v>
      </c>
      <c r="D415" s="58" t="s">
        <v>307</v>
      </c>
      <c r="E415" s="59">
        <f t="shared" si="13"/>
        <v>29600</v>
      </c>
      <c r="F415" s="60">
        <v>3000</v>
      </c>
      <c r="G415" s="60">
        <v>2500</v>
      </c>
      <c r="H415" s="60">
        <v>2500</v>
      </c>
      <c r="I415" s="60">
        <v>2500</v>
      </c>
      <c r="J415" s="60">
        <v>2500</v>
      </c>
      <c r="K415" s="60">
        <v>2000</v>
      </c>
      <c r="L415" s="60">
        <v>2000</v>
      </c>
      <c r="M415" s="60">
        <v>5600</v>
      </c>
      <c r="N415" s="60">
        <v>2000</v>
      </c>
      <c r="O415" s="60">
        <v>2000</v>
      </c>
      <c r="P415" s="60">
        <v>1500</v>
      </c>
      <c r="Q415" s="60">
        <v>1500</v>
      </c>
      <c r="R415" s="40"/>
      <c r="S415" s="35"/>
      <c r="T415" s="22"/>
    </row>
    <row r="416" spans="1:20" ht="47.25">
      <c r="A416" s="5"/>
      <c r="B416" s="56" t="s">
        <v>10</v>
      </c>
      <c r="C416" s="87" t="s">
        <v>299</v>
      </c>
      <c r="D416" s="58" t="s">
        <v>326</v>
      </c>
      <c r="E416" s="59">
        <f t="shared" si="13"/>
        <v>105000</v>
      </c>
      <c r="F416" s="60">
        <v>0</v>
      </c>
      <c r="G416" s="60">
        <v>0</v>
      </c>
      <c r="H416" s="60">
        <v>0</v>
      </c>
      <c r="I416" s="60">
        <v>0</v>
      </c>
      <c r="J416" s="60">
        <v>0</v>
      </c>
      <c r="K416" s="60">
        <v>0</v>
      </c>
      <c r="L416" s="60">
        <v>0</v>
      </c>
      <c r="M416" s="60">
        <v>72000</v>
      </c>
      <c r="N416" s="60">
        <v>0</v>
      </c>
      <c r="O416" s="60">
        <v>0</v>
      </c>
      <c r="P416" s="60">
        <v>0</v>
      </c>
      <c r="Q416" s="60">
        <v>33000</v>
      </c>
      <c r="R416" s="40"/>
      <c r="S416" s="35"/>
      <c r="T416" s="22"/>
    </row>
    <row r="417" spans="1:20" ht="47.25">
      <c r="A417" s="5"/>
      <c r="B417" s="56" t="s">
        <v>10</v>
      </c>
      <c r="C417" s="87" t="s">
        <v>299</v>
      </c>
      <c r="D417" s="58" t="s">
        <v>308</v>
      </c>
      <c r="E417" s="59">
        <f t="shared" si="13"/>
        <v>10127700</v>
      </c>
      <c r="F417" s="60">
        <v>201000</v>
      </c>
      <c r="G417" s="60">
        <v>1950000</v>
      </c>
      <c r="H417" s="60">
        <v>1990000</v>
      </c>
      <c r="I417" s="60">
        <v>1335000</v>
      </c>
      <c r="J417" s="60">
        <v>657000</v>
      </c>
      <c r="K417" s="60">
        <v>25000</v>
      </c>
      <c r="L417" s="60">
        <v>0</v>
      </c>
      <c r="M417" s="60">
        <v>5000</v>
      </c>
      <c r="N417" s="60">
        <v>91000</v>
      </c>
      <c r="O417" s="60">
        <v>0</v>
      </c>
      <c r="P417" s="60">
        <v>180000</v>
      </c>
      <c r="Q417" s="60">
        <v>3693700</v>
      </c>
      <c r="R417" s="40"/>
      <c r="S417" s="35"/>
      <c r="T417" s="22"/>
    </row>
    <row r="418" spans="1:20" ht="47.25">
      <c r="A418" s="5"/>
      <c r="B418" s="56" t="s">
        <v>10</v>
      </c>
      <c r="C418" s="87" t="s">
        <v>299</v>
      </c>
      <c r="D418" s="58" t="s">
        <v>309</v>
      </c>
      <c r="E418" s="59">
        <f t="shared" si="13"/>
        <v>12576800</v>
      </c>
      <c r="F418" s="60">
        <v>1697800</v>
      </c>
      <c r="G418" s="60">
        <v>1116200</v>
      </c>
      <c r="H418" s="60">
        <v>1278200</v>
      </c>
      <c r="I418" s="60">
        <v>1229000</v>
      </c>
      <c r="J418" s="60">
        <v>877400</v>
      </c>
      <c r="K418" s="60">
        <v>1022800</v>
      </c>
      <c r="L418" s="60">
        <v>1097400</v>
      </c>
      <c r="M418" s="60">
        <v>20000</v>
      </c>
      <c r="N418" s="60">
        <v>1063000</v>
      </c>
      <c r="O418" s="60">
        <v>970000</v>
      </c>
      <c r="P418" s="60">
        <v>905000</v>
      </c>
      <c r="Q418" s="60">
        <v>1300000</v>
      </c>
      <c r="R418" s="40"/>
      <c r="S418" s="35"/>
      <c r="T418" s="22"/>
    </row>
    <row r="419" spans="1:20" ht="47.25">
      <c r="A419" s="5"/>
      <c r="B419" s="56" t="s">
        <v>10</v>
      </c>
      <c r="C419" s="87" t="s">
        <v>299</v>
      </c>
      <c r="D419" s="58" t="s">
        <v>310</v>
      </c>
      <c r="E419" s="59">
        <f t="shared" si="13"/>
        <v>763600</v>
      </c>
      <c r="F419" s="60">
        <v>70000</v>
      </c>
      <c r="G419" s="60">
        <v>65000</v>
      </c>
      <c r="H419" s="60">
        <v>65000</v>
      </c>
      <c r="I419" s="60">
        <v>75000</v>
      </c>
      <c r="J419" s="60">
        <v>19000</v>
      </c>
      <c r="K419" s="60">
        <v>18000</v>
      </c>
      <c r="L419" s="60">
        <v>23000</v>
      </c>
      <c r="M419" s="60">
        <v>28000</v>
      </c>
      <c r="N419" s="60">
        <v>50000</v>
      </c>
      <c r="O419" s="60">
        <v>59600</v>
      </c>
      <c r="P419" s="60">
        <v>75000</v>
      </c>
      <c r="Q419" s="60">
        <v>216000</v>
      </c>
      <c r="R419" s="40"/>
      <c r="S419" s="35"/>
      <c r="T419" s="22"/>
    </row>
    <row r="420" spans="1:20" ht="47.25">
      <c r="A420" s="5"/>
      <c r="B420" s="56" t="s">
        <v>10</v>
      </c>
      <c r="C420" s="87" t="s">
        <v>299</v>
      </c>
      <c r="D420" s="58" t="s">
        <v>313</v>
      </c>
      <c r="E420" s="59">
        <f t="shared" si="13"/>
        <v>48600</v>
      </c>
      <c r="F420" s="60">
        <v>3000</v>
      </c>
      <c r="G420" s="60">
        <v>3000</v>
      </c>
      <c r="H420" s="60">
        <v>3000</v>
      </c>
      <c r="I420" s="60">
        <v>3000</v>
      </c>
      <c r="J420" s="60">
        <v>3000</v>
      </c>
      <c r="K420" s="60">
        <v>3000</v>
      </c>
      <c r="L420" s="60">
        <v>3000</v>
      </c>
      <c r="M420" s="60">
        <v>15600</v>
      </c>
      <c r="N420" s="60">
        <v>3000</v>
      </c>
      <c r="O420" s="60">
        <v>3000</v>
      </c>
      <c r="P420" s="60">
        <v>3000</v>
      </c>
      <c r="Q420" s="60">
        <v>3000</v>
      </c>
      <c r="R420" s="40"/>
      <c r="S420" s="35"/>
      <c r="T420" s="22"/>
    </row>
    <row r="421" spans="1:20" ht="47.25">
      <c r="A421" s="5"/>
      <c r="B421" s="56" t="s">
        <v>10</v>
      </c>
      <c r="C421" s="87" t="s">
        <v>299</v>
      </c>
      <c r="D421" s="58" t="s">
        <v>314</v>
      </c>
      <c r="E421" s="59">
        <f t="shared" si="13"/>
        <v>791700</v>
      </c>
      <c r="F421" s="60">
        <v>0</v>
      </c>
      <c r="G421" s="60">
        <v>0</v>
      </c>
      <c r="H421" s="60">
        <v>0</v>
      </c>
      <c r="I421" s="60">
        <v>0</v>
      </c>
      <c r="J421" s="60">
        <v>0</v>
      </c>
      <c r="K421" s="60">
        <v>0</v>
      </c>
      <c r="L421" s="60">
        <v>0</v>
      </c>
      <c r="M421" s="60">
        <v>508400</v>
      </c>
      <c r="N421" s="60">
        <v>29500</v>
      </c>
      <c r="O421" s="60">
        <v>0</v>
      </c>
      <c r="P421" s="60">
        <v>0</v>
      </c>
      <c r="Q421" s="60">
        <v>253800</v>
      </c>
      <c r="R421" s="40"/>
      <c r="S421" s="35"/>
      <c r="T421" s="22"/>
    </row>
    <row r="422" spans="1:20" ht="47.25">
      <c r="A422" s="5"/>
      <c r="B422" s="56" t="s">
        <v>10</v>
      </c>
      <c r="C422" s="87" t="s">
        <v>299</v>
      </c>
      <c r="D422" s="58" t="s">
        <v>315</v>
      </c>
      <c r="E422" s="59">
        <f t="shared" si="13"/>
        <v>539900</v>
      </c>
      <c r="F422" s="60">
        <v>0</v>
      </c>
      <c r="G422" s="60">
        <v>0</v>
      </c>
      <c r="H422" s="60">
        <v>0</v>
      </c>
      <c r="I422" s="60">
        <v>0</v>
      </c>
      <c r="J422" s="60">
        <v>0</v>
      </c>
      <c r="K422" s="60">
        <v>0</v>
      </c>
      <c r="L422" s="60">
        <v>0</v>
      </c>
      <c r="M422" s="60">
        <v>309400</v>
      </c>
      <c r="N422" s="60">
        <v>0</v>
      </c>
      <c r="O422" s="60">
        <v>0</v>
      </c>
      <c r="P422" s="60">
        <v>0</v>
      </c>
      <c r="Q422" s="60">
        <v>230500</v>
      </c>
      <c r="R422" s="40"/>
      <c r="S422" s="35"/>
      <c r="T422" s="22"/>
    </row>
    <row r="423" spans="1:20" ht="47.25">
      <c r="A423" s="5"/>
      <c r="B423" s="56" t="s">
        <v>10</v>
      </c>
      <c r="C423" s="87" t="s">
        <v>299</v>
      </c>
      <c r="D423" s="58" t="s">
        <v>318</v>
      </c>
      <c r="E423" s="59">
        <f t="shared" si="13"/>
        <v>7784000</v>
      </c>
      <c r="F423" s="60">
        <v>8600</v>
      </c>
      <c r="G423" s="60">
        <v>4212000</v>
      </c>
      <c r="H423" s="60">
        <v>2900</v>
      </c>
      <c r="I423" s="60">
        <v>11400</v>
      </c>
      <c r="J423" s="60">
        <v>0</v>
      </c>
      <c r="K423" s="60">
        <v>0</v>
      </c>
      <c r="L423" s="60">
        <v>1789600</v>
      </c>
      <c r="M423" s="60">
        <v>2900</v>
      </c>
      <c r="N423" s="60">
        <v>0</v>
      </c>
      <c r="O423" s="60">
        <v>1753700</v>
      </c>
      <c r="P423" s="60">
        <v>2900</v>
      </c>
      <c r="Q423" s="60">
        <v>0</v>
      </c>
      <c r="R423" s="40"/>
      <c r="S423" s="35"/>
      <c r="T423" s="22"/>
    </row>
    <row r="424" spans="1:20" ht="47.25">
      <c r="A424" s="5"/>
      <c r="B424" s="56" t="s">
        <v>10</v>
      </c>
      <c r="C424" s="87" t="s">
        <v>299</v>
      </c>
      <c r="D424" s="58" t="s">
        <v>320</v>
      </c>
      <c r="E424" s="59">
        <f t="shared" si="13"/>
        <v>333600</v>
      </c>
      <c r="F424" s="60">
        <v>0</v>
      </c>
      <c r="G424" s="60">
        <v>0</v>
      </c>
      <c r="H424" s="60">
        <v>0</v>
      </c>
      <c r="I424" s="60">
        <v>0</v>
      </c>
      <c r="J424" s="60">
        <v>0</v>
      </c>
      <c r="K424" s="60">
        <v>0</v>
      </c>
      <c r="L424" s="60">
        <v>0</v>
      </c>
      <c r="M424" s="60">
        <v>1400</v>
      </c>
      <c r="N424" s="60">
        <v>7000</v>
      </c>
      <c r="O424" s="60">
        <v>0</v>
      </c>
      <c r="P424" s="60">
        <v>0</v>
      </c>
      <c r="Q424" s="60">
        <v>325200</v>
      </c>
      <c r="R424" s="40"/>
      <c r="S424" s="35"/>
      <c r="T424" s="22"/>
    </row>
    <row r="425" spans="1:20" ht="47.25">
      <c r="A425" s="5"/>
      <c r="B425" s="56" t="s">
        <v>10</v>
      </c>
      <c r="C425" s="87" t="s">
        <v>299</v>
      </c>
      <c r="D425" s="58" t="s">
        <v>327</v>
      </c>
      <c r="E425" s="59">
        <f t="shared" si="13"/>
        <v>236800</v>
      </c>
      <c r="F425" s="60">
        <v>0</v>
      </c>
      <c r="G425" s="60">
        <v>0</v>
      </c>
      <c r="H425" s="60">
        <v>0</v>
      </c>
      <c r="I425" s="60">
        <v>0</v>
      </c>
      <c r="J425" s="60">
        <v>0</v>
      </c>
      <c r="K425" s="60">
        <v>0</v>
      </c>
      <c r="L425" s="60">
        <v>0</v>
      </c>
      <c r="M425" s="60">
        <v>192600</v>
      </c>
      <c r="N425" s="60">
        <v>44200</v>
      </c>
      <c r="O425" s="60">
        <v>0</v>
      </c>
      <c r="P425" s="60">
        <v>0</v>
      </c>
      <c r="Q425" s="60">
        <v>0</v>
      </c>
      <c r="R425" s="40"/>
      <c r="S425" s="35"/>
      <c r="T425" s="22"/>
    </row>
    <row r="426" spans="1:20" ht="47.25">
      <c r="A426" s="5"/>
      <c r="B426" s="56" t="s">
        <v>10</v>
      </c>
      <c r="C426" s="87" t="s">
        <v>299</v>
      </c>
      <c r="D426" s="58" t="s">
        <v>322</v>
      </c>
      <c r="E426" s="59">
        <f t="shared" si="13"/>
        <v>198000</v>
      </c>
      <c r="F426" s="60">
        <v>0</v>
      </c>
      <c r="G426" s="60">
        <v>0</v>
      </c>
      <c r="H426" s="60">
        <v>0</v>
      </c>
      <c r="I426" s="60">
        <v>0</v>
      </c>
      <c r="J426" s="60">
        <v>0</v>
      </c>
      <c r="K426" s="60">
        <v>0</v>
      </c>
      <c r="L426" s="60">
        <v>0</v>
      </c>
      <c r="M426" s="60">
        <v>0</v>
      </c>
      <c r="N426" s="60">
        <v>0</v>
      </c>
      <c r="O426" s="60">
        <v>0</v>
      </c>
      <c r="P426" s="60">
        <v>0</v>
      </c>
      <c r="Q426" s="60">
        <v>198000</v>
      </c>
      <c r="R426" s="40"/>
      <c r="S426" s="35"/>
      <c r="T426" s="22"/>
    </row>
    <row r="427" spans="1:20" ht="47.25">
      <c r="A427" s="5"/>
      <c r="B427" s="56" t="s">
        <v>10</v>
      </c>
      <c r="C427" s="87" t="s">
        <v>299</v>
      </c>
      <c r="D427" s="58" t="s">
        <v>245</v>
      </c>
      <c r="E427" s="59">
        <f t="shared" si="13"/>
        <v>800000</v>
      </c>
      <c r="F427" s="60">
        <v>40000</v>
      </c>
      <c r="G427" s="60">
        <v>40000</v>
      </c>
      <c r="H427" s="60">
        <v>40000</v>
      </c>
      <c r="I427" s="60">
        <v>90000</v>
      </c>
      <c r="J427" s="60">
        <v>70000</v>
      </c>
      <c r="K427" s="60">
        <v>70000</v>
      </c>
      <c r="L427" s="60">
        <v>70000</v>
      </c>
      <c r="M427" s="60">
        <v>70000</v>
      </c>
      <c r="N427" s="60">
        <v>70000</v>
      </c>
      <c r="O427" s="60">
        <v>70000</v>
      </c>
      <c r="P427" s="60">
        <v>70000</v>
      </c>
      <c r="Q427" s="60">
        <v>100000</v>
      </c>
      <c r="R427" s="40"/>
      <c r="S427" s="35"/>
      <c r="T427" s="22"/>
    </row>
    <row r="428" spans="1:20" ht="47.25">
      <c r="A428" s="5"/>
      <c r="B428" s="56" t="s">
        <v>10</v>
      </c>
      <c r="C428" s="87" t="s">
        <v>300</v>
      </c>
      <c r="D428" s="58" t="s">
        <v>1</v>
      </c>
      <c r="E428" s="59">
        <f t="shared" si="13"/>
        <v>3829900</v>
      </c>
      <c r="F428" s="60">
        <v>54400</v>
      </c>
      <c r="G428" s="60">
        <v>265000</v>
      </c>
      <c r="H428" s="60">
        <v>272600</v>
      </c>
      <c r="I428" s="60">
        <v>272600</v>
      </c>
      <c r="J428" s="60">
        <v>285200</v>
      </c>
      <c r="K428" s="60">
        <v>307400</v>
      </c>
      <c r="L428" s="60">
        <v>329700</v>
      </c>
      <c r="M428" s="60">
        <v>362400</v>
      </c>
      <c r="N428" s="60">
        <v>341100</v>
      </c>
      <c r="O428" s="60">
        <v>394100</v>
      </c>
      <c r="P428" s="60">
        <v>336700</v>
      </c>
      <c r="Q428" s="60">
        <v>608700</v>
      </c>
      <c r="R428" s="40"/>
      <c r="S428" s="35"/>
      <c r="T428" s="22"/>
    </row>
    <row r="429" spans="1:20" ht="47.25">
      <c r="A429" s="5"/>
      <c r="B429" s="56" t="s">
        <v>148</v>
      </c>
      <c r="C429" s="87" t="s">
        <v>301</v>
      </c>
      <c r="D429" s="58" t="s">
        <v>1</v>
      </c>
      <c r="E429" s="59">
        <f t="shared" si="13"/>
        <v>6360800</v>
      </c>
      <c r="F429" s="60">
        <v>86000</v>
      </c>
      <c r="G429" s="60">
        <v>764000</v>
      </c>
      <c r="H429" s="60">
        <v>650000</v>
      </c>
      <c r="I429" s="60">
        <v>550000</v>
      </c>
      <c r="J429" s="60">
        <v>600000</v>
      </c>
      <c r="K429" s="60">
        <v>600000</v>
      </c>
      <c r="L429" s="60">
        <v>600000</v>
      </c>
      <c r="M429" s="60">
        <v>600000</v>
      </c>
      <c r="N429" s="60">
        <v>550000</v>
      </c>
      <c r="O429" s="60">
        <v>550000</v>
      </c>
      <c r="P429" s="60">
        <v>550000</v>
      </c>
      <c r="Q429" s="60">
        <v>260800</v>
      </c>
      <c r="R429" s="40"/>
      <c r="S429" s="35"/>
      <c r="T429" s="22"/>
    </row>
    <row r="430" spans="1:20" ht="47.25">
      <c r="A430" s="5"/>
      <c r="B430" s="56" t="s">
        <v>148</v>
      </c>
      <c r="C430" s="87" t="s">
        <v>302</v>
      </c>
      <c r="D430" s="58" t="s">
        <v>1</v>
      </c>
      <c r="E430" s="59">
        <f t="shared" si="13"/>
        <v>3885500</v>
      </c>
      <c r="F430" s="60">
        <v>227000</v>
      </c>
      <c r="G430" s="60">
        <v>286000</v>
      </c>
      <c r="H430" s="60">
        <v>336100</v>
      </c>
      <c r="I430" s="60">
        <v>336000</v>
      </c>
      <c r="J430" s="60">
        <v>336000</v>
      </c>
      <c r="K430" s="60">
        <v>336000</v>
      </c>
      <c r="L430" s="60">
        <v>336000</v>
      </c>
      <c r="M430" s="60">
        <v>336000</v>
      </c>
      <c r="N430" s="60">
        <v>336000</v>
      </c>
      <c r="O430" s="60">
        <v>336000</v>
      </c>
      <c r="P430" s="60">
        <v>336000</v>
      </c>
      <c r="Q430" s="60">
        <v>348400</v>
      </c>
      <c r="R430" s="40"/>
      <c r="S430" s="35"/>
      <c r="T430" s="22"/>
    </row>
    <row r="431" spans="1:20" ht="47.25">
      <c r="A431" s="5"/>
      <c r="B431" s="56" t="s">
        <v>11</v>
      </c>
      <c r="C431" s="87" t="s">
        <v>303</v>
      </c>
      <c r="D431" s="58" t="s">
        <v>1</v>
      </c>
      <c r="E431" s="59">
        <f t="shared" si="13"/>
        <v>111000</v>
      </c>
      <c r="F431" s="60">
        <v>0</v>
      </c>
      <c r="G431" s="60">
        <v>0</v>
      </c>
      <c r="H431" s="60">
        <v>0</v>
      </c>
      <c r="I431" s="60">
        <v>60000</v>
      </c>
      <c r="J431" s="60">
        <v>51000</v>
      </c>
      <c r="K431" s="60">
        <v>0</v>
      </c>
      <c r="L431" s="60">
        <v>0</v>
      </c>
      <c r="M431" s="60">
        <v>0</v>
      </c>
      <c r="N431" s="60">
        <v>0</v>
      </c>
      <c r="O431" s="60">
        <v>0</v>
      </c>
      <c r="P431" s="60">
        <v>0</v>
      </c>
      <c r="Q431" s="60">
        <v>0</v>
      </c>
      <c r="R431" s="40"/>
      <c r="S431" s="35"/>
      <c r="T431" s="22"/>
    </row>
    <row r="432" spans="1:20" ht="47.25">
      <c r="A432" s="5"/>
      <c r="B432" s="56" t="s">
        <v>11</v>
      </c>
      <c r="C432" s="87" t="s">
        <v>303</v>
      </c>
      <c r="D432" s="58" t="s">
        <v>249</v>
      </c>
      <c r="E432" s="59">
        <f t="shared" si="13"/>
        <v>49000</v>
      </c>
      <c r="F432" s="60">
        <v>0</v>
      </c>
      <c r="G432" s="60">
        <v>0</v>
      </c>
      <c r="H432" s="60">
        <v>0</v>
      </c>
      <c r="I432" s="60">
        <v>49000</v>
      </c>
      <c r="J432" s="60">
        <v>0</v>
      </c>
      <c r="K432" s="60">
        <v>0</v>
      </c>
      <c r="L432" s="60">
        <v>0</v>
      </c>
      <c r="M432" s="60">
        <v>0</v>
      </c>
      <c r="N432" s="60">
        <v>0</v>
      </c>
      <c r="O432" s="60">
        <v>0</v>
      </c>
      <c r="P432" s="60">
        <v>0</v>
      </c>
      <c r="Q432" s="60">
        <v>0</v>
      </c>
      <c r="R432" s="40"/>
      <c r="S432" s="35"/>
      <c r="T432" s="22"/>
    </row>
    <row r="433" spans="1:20" ht="47.25">
      <c r="A433" s="5"/>
      <c r="B433" s="56" t="s">
        <v>11</v>
      </c>
      <c r="C433" s="87" t="s">
        <v>304</v>
      </c>
      <c r="D433" s="58" t="s">
        <v>250</v>
      </c>
      <c r="E433" s="59">
        <f t="shared" si="13"/>
        <v>66000</v>
      </c>
      <c r="F433" s="60">
        <v>0</v>
      </c>
      <c r="G433" s="60">
        <v>0</v>
      </c>
      <c r="H433" s="60">
        <v>0</v>
      </c>
      <c r="I433" s="60">
        <v>0</v>
      </c>
      <c r="J433" s="60">
        <v>0</v>
      </c>
      <c r="K433" s="60">
        <v>66000</v>
      </c>
      <c r="L433" s="60">
        <v>0</v>
      </c>
      <c r="M433" s="60">
        <v>0</v>
      </c>
      <c r="N433" s="60">
        <v>0</v>
      </c>
      <c r="O433" s="60">
        <v>0</v>
      </c>
      <c r="P433" s="60">
        <v>0</v>
      </c>
      <c r="Q433" s="60">
        <v>0</v>
      </c>
      <c r="R433" s="40"/>
      <c r="S433" s="35"/>
      <c r="T433" s="22"/>
    </row>
    <row r="434" spans="1:20" ht="47.25">
      <c r="A434" s="5"/>
      <c r="B434" s="56" t="s">
        <v>11</v>
      </c>
      <c r="C434" s="87" t="s">
        <v>304</v>
      </c>
      <c r="D434" s="58" t="s">
        <v>251</v>
      </c>
      <c r="E434" s="59">
        <f t="shared" si="13"/>
        <v>118500</v>
      </c>
      <c r="F434" s="60">
        <v>15000</v>
      </c>
      <c r="G434" s="60">
        <v>10000</v>
      </c>
      <c r="H434" s="60">
        <v>10000</v>
      </c>
      <c r="I434" s="60">
        <v>10000</v>
      </c>
      <c r="J434" s="60">
        <v>10000</v>
      </c>
      <c r="K434" s="60">
        <v>10000</v>
      </c>
      <c r="L434" s="60">
        <v>10000</v>
      </c>
      <c r="M434" s="60">
        <v>10000</v>
      </c>
      <c r="N434" s="60">
        <v>10000</v>
      </c>
      <c r="O434" s="60">
        <v>10000</v>
      </c>
      <c r="P434" s="60">
        <v>10000</v>
      </c>
      <c r="Q434" s="60">
        <v>3500</v>
      </c>
      <c r="R434" s="40"/>
      <c r="S434" s="35"/>
      <c r="T434" s="22"/>
    </row>
    <row r="435" spans="1:20" ht="47.25">
      <c r="A435" s="5"/>
      <c r="B435" s="56" t="s">
        <v>11</v>
      </c>
      <c r="C435" s="87" t="s">
        <v>304</v>
      </c>
      <c r="D435" s="58" t="s">
        <v>252</v>
      </c>
      <c r="E435" s="59">
        <f t="shared" si="13"/>
        <v>165100</v>
      </c>
      <c r="F435" s="60">
        <v>20000</v>
      </c>
      <c r="G435" s="60">
        <v>14000</v>
      </c>
      <c r="H435" s="60">
        <v>14000</v>
      </c>
      <c r="I435" s="60">
        <v>14000</v>
      </c>
      <c r="J435" s="60">
        <v>14000</v>
      </c>
      <c r="K435" s="60">
        <v>14000</v>
      </c>
      <c r="L435" s="60">
        <v>14000</v>
      </c>
      <c r="M435" s="60">
        <v>14000</v>
      </c>
      <c r="N435" s="60">
        <v>14000</v>
      </c>
      <c r="O435" s="60">
        <v>14000</v>
      </c>
      <c r="P435" s="60">
        <v>14000</v>
      </c>
      <c r="Q435" s="60">
        <v>5100</v>
      </c>
      <c r="R435" s="40"/>
      <c r="S435" s="35"/>
      <c r="T435" s="22"/>
    </row>
    <row r="436" spans="1:20" ht="47.25">
      <c r="A436" s="5"/>
      <c r="B436" s="56" t="s">
        <v>11</v>
      </c>
      <c r="C436" s="87" t="s">
        <v>304</v>
      </c>
      <c r="D436" s="58" t="s">
        <v>253</v>
      </c>
      <c r="E436" s="59">
        <f t="shared" si="13"/>
        <v>15600</v>
      </c>
      <c r="F436" s="60">
        <v>0</v>
      </c>
      <c r="G436" s="60">
        <v>0</v>
      </c>
      <c r="H436" s="60">
        <v>0</v>
      </c>
      <c r="I436" s="60">
        <v>0</v>
      </c>
      <c r="J436" s="60">
        <v>0</v>
      </c>
      <c r="K436" s="60">
        <v>15600</v>
      </c>
      <c r="L436" s="60">
        <v>0</v>
      </c>
      <c r="M436" s="60">
        <v>0</v>
      </c>
      <c r="N436" s="60">
        <v>0</v>
      </c>
      <c r="O436" s="60">
        <v>0</v>
      </c>
      <c r="P436" s="60">
        <v>0</v>
      </c>
      <c r="Q436" s="60">
        <v>0</v>
      </c>
      <c r="R436" s="40"/>
      <c r="S436" s="35"/>
      <c r="T436" s="22"/>
    </row>
    <row r="437" spans="1:20" ht="47.25">
      <c r="A437" s="5"/>
      <c r="B437" s="56" t="s">
        <v>11</v>
      </c>
      <c r="C437" s="87" t="s">
        <v>304</v>
      </c>
      <c r="D437" s="58" t="s">
        <v>255</v>
      </c>
      <c r="E437" s="59">
        <f t="shared" si="13"/>
        <v>29665800</v>
      </c>
      <c r="F437" s="60">
        <v>3100000</v>
      </c>
      <c r="G437" s="60">
        <v>2500000</v>
      </c>
      <c r="H437" s="60">
        <v>2500000</v>
      </c>
      <c r="I437" s="60">
        <v>2500000</v>
      </c>
      <c r="J437" s="60">
        <v>2500000</v>
      </c>
      <c r="K437" s="60">
        <v>2500000</v>
      </c>
      <c r="L437" s="60">
        <v>2500000</v>
      </c>
      <c r="M437" s="60">
        <v>2500000</v>
      </c>
      <c r="N437" s="60">
        <v>2500000</v>
      </c>
      <c r="O437" s="60">
        <v>2500000</v>
      </c>
      <c r="P437" s="60">
        <v>2500000</v>
      </c>
      <c r="Q437" s="60">
        <v>1565800</v>
      </c>
      <c r="R437" s="40"/>
      <c r="S437" s="35"/>
      <c r="T437" s="22"/>
    </row>
    <row r="438" spans="1:20" ht="47.25">
      <c r="A438" s="5"/>
      <c r="B438" s="56" t="s">
        <v>11</v>
      </c>
      <c r="C438" s="87" t="s">
        <v>304</v>
      </c>
      <c r="D438" s="58" t="s">
        <v>256</v>
      </c>
      <c r="E438" s="59">
        <f t="shared" si="13"/>
        <v>24891100</v>
      </c>
      <c r="F438" s="60">
        <v>400000</v>
      </c>
      <c r="G438" s="60">
        <v>2300000</v>
      </c>
      <c r="H438" s="60">
        <v>2100000</v>
      </c>
      <c r="I438" s="60">
        <v>2000000</v>
      </c>
      <c r="J438" s="60">
        <v>2000000</v>
      </c>
      <c r="K438" s="60">
        <v>2000000</v>
      </c>
      <c r="L438" s="60">
        <v>2000000</v>
      </c>
      <c r="M438" s="60">
        <v>2000000</v>
      </c>
      <c r="N438" s="60">
        <v>2000000</v>
      </c>
      <c r="O438" s="60">
        <v>2000000</v>
      </c>
      <c r="P438" s="60">
        <v>2000000</v>
      </c>
      <c r="Q438" s="60">
        <v>4091100</v>
      </c>
      <c r="R438" s="40"/>
      <c r="S438" s="35"/>
      <c r="T438" s="22"/>
    </row>
    <row r="439" spans="1:20" ht="47.25">
      <c r="A439" s="5"/>
      <c r="B439" s="56" t="s">
        <v>11</v>
      </c>
      <c r="C439" s="87" t="s">
        <v>94</v>
      </c>
      <c r="D439" s="58" t="s">
        <v>247</v>
      </c>
      <c r="E439" s="59">
        <f t="shared" si="13"/>
        <v>640800</v>
      </c>
      <c r="F439" s="60">
        <v>57000</v>
      </c>
      <c r="G439" s="60">
        <v>57000</v>
      </c>
      <c r="H439" s="60">
        <v>57000</v>
      </c>
      <c r="I439" s="60">
        <v>57000</v>
      </c>
      <c r="J439" s="60">
        <v>57000</v>
      </c>
      <c r="K439" s="60">
        <v>57000</v>
      </c>
      <c r="L439" s="60">
        <v>57000</v>
      </c>
      <c r="M439" s="60">
        <v>57000</v>
      </c>
      <c r="N439" s="60">
        <v>57000</v>
      </c>
      <c r="O439" s="60">
        <v>57000</v>
      </c>
      <c r="P439" s="60">
        <v>57000</v>
      </c>
      <c r="Q439" s="60">
        <v>13800</v>
      </c>
      <c r="R439" s="40"/>
      <c r="S439" s="35"/>
      <c r="T439" s="22"/>
    </row>
    <row r="440" spans="1:20" ht="47.25">
      <c r="A440" s="5"/>
      <c r="B440" s="56" t="s">
        <v>11</v>
      </c>
      <c r="C440" s="87" t="s">
        <v>94</v>
      </c>
      <c r="D440" s="58" t="s">
        <v>248</v>
      </c>
      <c r="E440" s="59">
        <f t="shared" si="13"/>
        <v>8514000</v>
      </c>
      <c r="F440" s="60">
        <v>750000</v>
      </c>
      <c r="G440" s="60">
        <v>900000</v>
      </c>
      <c r="H440" s="60">
        <v>750000</v>
      </c>
      <c r="I440" s="60">
        <v>750000</v>
      </c>
      <c r="J440" s="60">
        <v>750000</v>
      </c>
      <c r="K440" s="60">
        <v>750000</v>
      </c>
      <c r="L440" s="60">
        <v>750000</v>
      </c>
      <c r="M440" s="60">
        <v>750000</v>
      </c>
      <c r="N440" s="60">
        <v>750000</v>
      </c>
      <c r="O440" s="60">
        <v>750000</v>
      </c>
      <c r="P440" s="60">
        <v>750000</v>
      </c>
      <c r="Q440" s="60">
        <v>114000</v>
      </c>
      <c r="R440" s="40"/>
      <c r="S440" s="35"/>
      <c r="T440" s="22"/>
    </row>
    <row r="441" spans="1:20" ht="47.25">
      <c r="A441" s="5"/>
      <c r="B441" s="56" t="s">
        <v>11</v>
      </c>
      <c r="C441" s="87" t="s">
        <v>94</v>
      </c>
      <c r="D441" s="58" t="s">
        <v>254</v>
      </c>
      <c r="E441" s="59">
        <f t="shared" si="13"/>
        <v>879200</v>
      </c>
      <c r="F441" s="60">
        <v>78000</v>
      </c>
      <c r="G441" s="60">
        <v>78000</v>
      </c>
      <c r="H441" s="60">
        <v>78000</v>
      </c>
      <c r="I441" s="60">
        <v>78000</v>
      </c>
      <c r="J441" s="60">
        <v>78000</v>
      </c>
      <c r="K441" s="60">
        <v>78000</v>
      </c>
      <c r="L441" s="60">
        <v>78000</v>
      </c>
      <c r="M441" s="60">
        <v>78000</v>
      </c>
      <c r="N441" s="60">
        <v>78000</v>
      </c>
      <c r="O441" s="60">
        <v>78000</v>
      </c>
      <c r="P441" s="60">
        <v>78000</v>
      </c>
      <c r="Q441" s="60">
        <v>21200</v>
      </c>
      <c r="R441" s="40"/>
      <c r="S441" s="35"/>
      <c r="T441" s="22"/>
    </row>
    <row r="442" spans="1:20" ht="18.75" hidden="1">
      <c r="A442" s="5"/>
      <c r="B442" s="52"/>
      <c r="C442" s="53"/>
      <c r="D442" s="54"/>
      <c r="E442" s="50">
        <f>SUM(F442:Q442)</f>
        <v>0</v>
      </c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5"/>
      <c r="R442" s="40"/>
      <c r="S442" s="35"/>
      <c r="T442" s="22"/>
    </row>
    <row r="443" spans="1:20" ht="18.75" hidden="1">
      <c r="A443" s="5"/>
      <c r="B443" s="52"/>
      <c r="C443" s="53"/>
      <c r="D443" s="54"/>
      <c r="E443" s="50">
        <f>SUM(F443:Q443)</f>
        <v>0</v>
      </c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5"/>
      <c r="R443" s="40"/>
      <c r="S443" s="35"/>
      <c r="T443" s="22"/>
    </row>
    <row r="444" spans="1:20" ht="18.75" hidden="1">
      <c r="A444" s="5"/>
      <c r="B444" s="52"/>
      <c r="C444" s="53"/>
      <c r="D444" s="54"/>
      <c r="E444" s="50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5"/>
      <c r="R444" s="40"/>
      <c r="S444" s="35"/>
      <c r="T444" s="22"/>
    </row>
    <row r="445" spans="1:20" ht="18.75" hidden="1">
      <c r="A445" s="5"/>
      <c r="B445" s="52"/>
      <c r="C445" s="53"/>
      <c r="D445" s="54"/>
      <c r="E445" s="50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5"/>
      <c r="R445" s="40"/>
      <c r="S445" s="35"/>
      <c r="T445" s="22"/>
    </row>
    <row r="446" spans="1:20" ht="18.75" hidden="1">
      <c r="A446" s="5"/>
      <c r="B446" s="52"/>
      <c r="C446" s="53"/>
      <c r="D446" s="54"/>
      <c r="E446" s="50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5"/>
      <c r="R446" s="40"/>
      <c r="S446" s="35"/>
      <c r="T446" s="22"/>
    </row>
    <row r="447" spans="1:20" ht="18.75" hidden="1">
      <c r="A447" s="5"/>
      <c r="B447" s="52"/>
      <c r="C447" s="53"/>
      <c r="D447" s="54"/>
      <c r="E447" s="50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5"/>
      <c r="R447" s="40"/>
      <c r="S447" s="35"/>
      <c r="T447" s="22"/>
    </row>
    <row r="448" spans="1:20" ht="18.75" hidden="1">
      <c r="A448" s="5"/>
      <c r="B448" s="52"/>
      <c r="C448" s="53"/>
      <c r="D448" s="54"/>
      <c r="E448" s="50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5"/>
      <c r="R448" s="40"/>
      <c r="S448" s="35"/>
      <c r="T448" s="22"/>
    </row>
    <row r="449" spans="1:20" ht="18.75" hidden="1">
      <c r="A449" s="5"/>
      <c r="B449" s="52"/>
      <c r="C449" s="53"/>
      <c r="D449" s="54"/>
      <c r="E449" s="50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5"/>
      <c r="R449" s="40"/>
      <c r="S449" s="35"/>
      <c r="T449" s="22"/>
    </row>
    <row r="450" spans="1:20" ht="18.75" hidden="1">
      <c r="A450" s="5"/>
      <c r="B450" s="52"/>
      <c r="C450" s="53"/>
      <c r="D450" s="54"/>
      <c r="E450" s="50">
        <f>SUM(F450:Q450)</f>
        <v>0</v>
      </c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5"/>
      <c r="R450" s="40"/>
      <c r="S450" s="35"/>
      <c r="T450" s="22"/>
    </row>
    <row r="451" spans="1:20" ht="75">
      <c r="A451" s="5"/>
      <c r="B451" s="90" t="s">
        <v>67</v>
      </c>
      <c r="C451" s="91" t="s">
        <v>51</v>
      </c>
      <c r="D451" s="91" t="s">
        <v>51</v>
      </c>
      <c r="E451" s="64">
        <f aca="true" t="shared" si="14" ref="E451:Q451">SUM(E211:E450)</f>
        <v>2421576807.14</v>
      </c>
      <c r="F451" s="64">
        <f t="shared" si="14"/>
        <v>66371200</v>
      </c>
      <c r="G451" s="64">
        <f t="shared" si="14"/>
        <v>213987300</v>
      </c>
      <c r="H451" s="64">
        <f t="shared" si="14"/>
        <v>196577060.61</v>
      </c>
      <c r="I451" s="64">
        <f t="shared" si="14"/>
        <v>279152550</v>
      </c>
      <c r="J451" s="64">
        <f t="shared" si="14"/>
        <v>118290150</v>
      </c>
      <c r="K451" s="64">
        <f t="shared" si="14"/>
        <v>230907650</v>
      </c>
      <c r="L451" s="64">
        <f t="shared" si="14"/>
        <v>227689250</v>
      </c>
      <c r="M451" s="64">
        <f t="shared" si="14"/>
        <v>141419350</v>
      </c>
      <c r="N451" s="64">
        <f t="shared" si="14"/>
        <v>163409208</v>
      </c>
      <c r="O451" s="64">
        <f t="shared" si="14"/>
        <v>168692792</v>
      </c>
      <c r="P451" s="64">
        <f t="shared" si="14"/>
        <v>341774596.53</v>
      </c>
      <c r="Q451" s="64">
        <f t="shared" si="14"/>
        <v>273305700</v>
      </c>
      <c r="R451" s="40"/>
      <c r="S451" s="45"/>
      <c r="T451" s="22"/>
    </row>
    <row r="452" spans="1:20" ht="18.75" hidden="1">
      <c r="A452" s="5"/>
      <c r="B452" s="78"/>
      <c r="C452" s="79"/>
      <c r="D452" s="80"/>
      <c r="E452" s="65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3"/>
      <c r="R452" s="40"/>
      <c r="S452" s="45"/>
      <c r="T452" s="22"/>
    </row>
    <row r="453" spans="1:20" ht="18.75" hidden="1">
      <c r="A453" s="5"/>
      <c r="B453" s="78"/>
      <c r="C453" s="79"/>
      <c r="D453" s="80"/>
      <c r="E453" s="65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3"/>
      <c r="R453" s="40"/>
      <c r="S453" s="45"/>
      <c r="T453" s="22"/>
    </row>
    <row r="454" spans="1:20" ht="18.75" hidden="1">
      <c r="A454" s="5"/>
      <c r="B454" s="86"/>
      <c r="C454" s="84"/>
      <c r="D454" s="85"/>
      <c r="E454" s="61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40"/>
      <c r="S454" s="45"/>
      <c r="T454" s="22"/>
    </row>
    <row r="455" spans="1:20" ht="93.75" hidden="1">
      <c r="A455" s="5"/>
      <c r="B455" s="95" t="s">
        <v>68</v>
      </c>
      <c r="C455" s="91" t="s">
        <v>51</v>
      </c>
      <c r="D455" s="91" t="s">
        <v>51</v>
      </c>
      <c r="E455" s="64">
        <f aca="true" t="shared" si="15" ref="E455:Q455">SUM(E452:E454)</f>
        <v>0</v>
      </c>
      <c r="F455" s="64">
        <f t="shared" si="15"/>
        <v>0</v>
      </c>
      <c r="G455" s="64">
        <f t="shared" si="15"/>
        <v>0</v>
      </c>
      <c r="H455" s="64">
        <f t="shared" si="15"/>
        <v>0</v>
      </c>
      <c r="I455" s="64">
        <f t="shared" si="15"/>
        <v>0</v>
      </c>
      <c r="J455" s="64">
        <f t="shared" si="15"/>
        <v>0</v>
      </c>
      <c r="K455" s="64">
        <f t="shared" si="15"/>
        <v>0</v>
      </c>
      <c r="L455" s="64">
        <f t="shared" si="15"/>
        <v>0</v>
      </c>
      <c r="M455" s="64">
        <f t="shared" si="15"/>
        <v>0</v>
      </c>
      <c r="N455" s="64">
        <f t="shared" si="15"/>
        <v>0</v>
      </c>
      <c r="O455" s="64">
        <f t="shared" si="15"/>
        <v>0</v>
      </c>
      <c r="P455" s="64">
        <f t="shared" si="15"/>
        <v>0</v>
      </c>
      <c r="Q455" s="64">
        <f t="shared" si="15"/>
        <v>0</v>
      </c>
      <c r="R455" s="40"/>
      <c r="S455" s="45"/>
      <c r="T455" s="22"/>
    </row>
    <row r="456" spans="1:20" ht="18.75">
      <c r="A456" s="5"/>
      <c r="B456" s="96" t="s">
        <v>69</v>
      </c>
      <c r="C456" s="84"/>
      <c r="D456" s="85"/>
      <c r="E456" s="64">
        <f>E451+E455</f>
        <v>2421576807.14</v>
      </c>
      <c r="F456" s="64">
        <f aca="true" t="shared" si="16" ref="F456:Q456">F451+F455</f>
        <v>66371200</v>
      </c>
      <c r="G456" s="64">
        <f t="shared" si="16"/>
        <v>213987300</v>
      </c>
      <c r="H456" s="64">
        <f t="shared" si="16"/>
        <v>196577060.61</v>
      </c>
      <c r="I456" s="64">
        <f t="shared" si="16"/>
        <v>279152550</v>
      </c>
      <c r="J456" s="64">
        <f t="shared" si="16"/>
        <v>118290150</v>
      </c>
      <c r="K456" s="64">
        <f t="shared" si="16"/>
        <v>230907650</v>
      </c>
      <c r="L456" s="64">
        <f t="shared" si="16"/>
        <v>227689250</v>
      </c>
      <c r="M456" s="64">
        <f t="shared" si="16"/>
        <v>141419350</v>
      </c>
      <c r="N456" s="64">
        <f t="shared" si="16"/>
        <v>163409208</v>
      </c>
      <c r="O456" s="64">
        <f t="shared" si="16"/>
        <v>168692792</v>
      </c>
      <c r="P456" s="64">
        <f t="shared" si="16"/>
        <v>341774596.53</v>
      </c>
      <c r="Q456" s="64">
        <f t="shared" si="16"/>
        <v>273305700</v>
      </c>
      <c r="R456" s="40"/>
      <c r="S456" s="35"/>
      <c r="T456" s="22"/>
    </row>
    <row r="457" spans="1:20" ht="18.75" customHeight="1">
      <c r="A457" s="5"/>
      <c r="B457" s="122" t="s">
        <v>70</v>
      </c>
      <c r="C457" s="123"/>
      <c r="D457" s="124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41"/>
      <c r="S457" s="41"/>
      <c r="T457" s="41"/>
    </row>
    <row r="458" spans="1:20" ht="18.75">
      <c r="A458" s="5"/>
      <c r="B458" s="70"/>
      <c r="C458" s="84"/>
      <c r="D458" s="85"/>
      <c r="E458" s="65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40"/>
      <c r="S458" s="35"/>
      <c r="T458" s="22"/>
    </row>
    <row r="459" spans="1:20" ht="56.25">
      <c r="A459" s="5"/>
      <c r="B459" s="75" t="s">
        <v>3</v>
      </c>
      <c r="C459" s="84" t="s">
        <v>95</v>
      </c>
      <c r="D459" s="85" t="s">
        <v>1</v>
      </c>
      <c r="E459" s="65">
        <f>SUM(F459:Q459)</f>
        <v>61316000</v>
      </c>
      <c r="F459" s="66">
        <v>0</v>
      </c>
      <c r="G459" s="66">
        <v>10000000</v>
      </c>
      <c r="H459" s="66">
        <v>0</v>
      </c>
      <c r="I459" s="66">
        <v>0</v>
      </c>
      <c r="J459" s="66">
        <v>0</v>
      </c>
      <c r="K459" s="66">
        <v>0</v>
      </c>
      <c r="L459" s="66">
        <v>0</v>
      </c>
      <c r="M459" s="66">
        <v>0</v>
      </c>
      <c r="N459" s="66">
        <v>51316000</v>
      </c>
      <c r="O459" s="66">
        <v>0</v>
      </c>
      <c r="P459" s="66">
        <v>0</v>
      </c>
      <c r="Q459" s="66">
        <v>0</v>
      </c>
      <c r="R459" s="40"/>
      <c r="S459" s="35"/>
      <c r="T459" s="22"/>
    </row>
    <row r="460" spans="1:20" ht="56.25">
      <c r="A460" s="5"/>
      <c r="B460" s="75" t="s">
        <v>3</v>
      </c>
      <c r="C460" s="84" t="s">
        <v>14</v>
      </c>
      <c r="D460" s="85" t="s">
        <v>1</v>
      </c>
      <c r="E460" s="65">
        <f>SUM(F460:Q460)</f>
        <v>50000000</v>
      </c>
      <c r="F460" s="66">
        <v>0</v>
      </c>
      <c r="G460" s="66">
        <v>0</v>
      </c>
      <c r="H460" s="66">
        <v>0</v>
      </c>
      <c r="I460" s="66">
        <v>0</v>
      </c>
      <c r="J460" s="66">
        <v>0</v>
      </c>
      <c r="K460" s="66">
        <v>0</v>
      </c>
      <c r="L460" s="66">
        <v>0</v>
      </c>
      <c r="M460" s="66">
        <v>0</v>
      </c>
      <c r="N460" s="66">
        <v>0</v>
      </c>
      <c r="O460" s="66">
        <v>0</v>
      </c>
      <c r="P460" s="66">
        <v>0</v>
      </c>
      <c r="Q460" s="66">
        <v>50000000</v>
      </c>
      <c r="R460" s="40"/>
      <c r="S460" s="35"/>
      <c r="T460" s="22"/>
    </row>
    <row r="461" spans="1:20" ht="37.5">
      <c r="A461" s="5"/>
      <c r="B461" s="75" t="s">
        <v>2</v>
      </c>
      <c r="C461" s="84" t="s">
        <v>12</v>
      </c>
      <c r="D461" s="85" t="s">
        <v>1</v>
      </c>
      <c r="E461" s="65">
        <f>SUM(F461:Q461)</f>
        <v>5000000</v>
      </c>
      <c r="F461" s="66">
        <v>0</v>
      </c>
      <c r="G461" s="66">
        <v>0</v>
      </c>
      <c r="H461" s="66">
        <v>0</v>
      </c>
      <c r="I461" s="66">
        <v>0</v>
      </c>
      <c r="J461" s="66">
        <v>0</v>
      </c>
      <c r="K461" s="66">
        <v>0</v>
      </c>
      <c r="L461" s="66">
        <v>5000000</v>
      </c>
      <c r="M461" s="66">
        <v>0</v>
      </c>
      <c r="N461" s="66">
        <v>0</v>
      </c>
      <c r="O461" s="66">
        <v>0</v>
      </c>
      <c r="P461" s="66">
        <v>0</v>
      </c>
      <c r="Q461" s="66">
        <v>0</v>
      </c>
      <c r="R461" s="40"/>
      <c r="S461" s="35"/>
      <c r="T461" s="22"/>
    </row>
    <row r="462" spans="1:20" ht="75">
      <c r="A462" s="5"/>
      <c r="B462" s="98" t="s">
        <v>71</v>
      </c>
      <c r="C462" s="91" t="s">
        <v>51</v>
      </c>
      <c r="D462" s="91" t="s">
        <v>51</v>
      </c>
      <c r="E462" s="64">
        <f>E459+E461+E460</f>
        <v>116316000</v>
      </c>
      <c r="F462" s="64">
        <f aca="true" t="shared" si="17" ref="F462:Q462">F459+F461+F460</f>
        <v>0</v>
      </c>
      <c r="G462" s="64">
        <f t="shared" si="17"/>
        <v>10000000</v>
      </c>
      <c r="H462" s="64">
        <f t="shared" si="17"/>
        <v>0</v>
      </c>
      <c r="I462" s="64">
        <f t="shared" si="17"/>
        <v>0</v>
      </c>
      <c r="J462" s="64">
        <f t="shared" si="17"/>
        <v>0</v>
      </c>
      <c r="K462" s="64">
        <f t="shared" si="17"/>
        <v>0</v>
      </c>
      <c r="L462" s="64">
        <f t="shared" si="17"/>
        <v>5000000</v>
      </c>
      <c r="M462" s="64">
        <f t="shared" si="17"/>
        <v>0</v>
      </c>
      <c r="N462" s="64">
        <f t="shared" si="17"/>
        <v>51316000</v>
      </c>
      <c r="O462" s="64">
        <f t="shared" si="17"/>
        <v>0</v>
      </c>
      <c r="P462" s="64">
        <f t="shared" si="17"/>
        <v>0</v>
      </c>
      <c r="Q462" s="64">
        <f t="shared" si="17"/>
        <v>50000000</v>
      </c>
      <c r="R462" s="40"/>
      <c r="S462" s="35"/>
      <c r="T462" s="22"/>
    </row>
    <row r="463" spans="1:20" ht="37.5">
      <c r="A463" s="5"/>
      <c r="B463" s="98" t="s">
        <v>72</v>
      </c>
      <c r="C463" s="91" t="s">
        <v>51</v>
      </c>
      <c r="D463" s="91" t="s">
        <v>51</v>
      </c>
      <c r="E463" s="64">
        <f aca="true" t="shared" si="18" ref="E463:Q463">E462+E456</f>
        <v>2537892807.14</v>
      </c>
      <c r="F463" s="64">
        <f t="shared" si="18"/>
        <v>66371200</v>
      </c>
      <c r="G463" s="64">
        <f t="shared" si="18"/>
        <v>223987300</v>
      </c>
      <c r="H463" s="64">
        <f t="shared" si="18"/>
        <v>196577060.61</v>
      </c>
      <c r="I463" s="64">
        <f t="shared" si="18"/>
        <v>279152550</v>
      </c>
      <c r="J463" s="64">
        <f t="shared" si="18"/>
        <v>118290150</v>
      </c>
      <c r="K463" s="64">
        <f t="shared" si="18"/>
        <v>230907650</v>
      </c>
      <c r="L463" s="64">
        <f t="shared" si="18"/>
        <v>232689250</v>
      </c>
      <c r="M463" s="64">
        <f t="shared" si="18"/>
        <v>141419350</v>
      </c>
      <c r="N463" s="64">
        <f t="shared" si="18"/>
        <v>214725208</v>
      </c>
      <c r="O463" s="64">
        <f t="shared" si="18"/>
        <v>168692792</v>
      </c>
      <c r="P463" s="64">
        <f t="shared" si="18"/>
        <v>341774596.53</v>
      </c>
      <c r="Q463" s="64">
        <f t="shared" si="18"/>
        <v>323305700</v>
      </c>
      <c r="R463" s="40"/>
      <c r="S463" s="35"/>
      <c r="T463" s="22"/>
    </row>
    <row r="464" spans="1:20" ht="18.75">
      <c r="A464" s="5"/>
      <c r="B464" s="67" t="s">
        <v>73</v>
      </c>
      <c r="C464" s="91"/>
      <c r="D464" s="91"/>
      <c r="E464" s="65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40"/>
      <c r="S464" s="35"/>
      <c r="T464" s="22"/>
    </row>
    <row r="465" spans="1:20" ht="75">
      <c r="A465" s="5"/>
      <c r="B465" s="81" t="s">
        <v>74</v>
      </c>
      <c r="C465" s="91" t="s">
        <v>51</v>
      </c>
      <c r="D465" s="91" t="s">
        <v>51</v>
      </c>
      <c r="E465" s="64">
        <f aca="true" t="shared" si="19" ref="E465:Q465">E462+E451</f>
        <v>2537892807.14</v>
      </c>
      <c r="F465" s="64">
        <f t="shared" si="19"/>
        <v>66371200</v>
      </c>
      <c r="G465" s="64">
        <f t="shared" si="19"/>
        <v>223987300</v>
      </c>
      <c r="H465" s="64">
        <f t="shared" si="19"/>
        <v>196577060.61</v>
      </c>
      <c r="I465" s="64">
        <f t="shared" si="19"/>
        <v>279152550</v>
      </c>
      <c r="J465" s="64">
        <f t="shared" si="19"/>
        <v>118290150</v>
      </c>
      <c r="K465" s="64">
        <f t="shared" si="19"/>
        <v>230907650</v>
      </c>
      <c r="L465" s="64">
        <f t="shared" si="19"/>
        <v>232689250</v>
      </c>
      <c r="M465" s="64">
        <f t="shared" si="19"/>
        <v>141419350</v>
      </c>
      <c r="N465" s="64">
        <f t="shared" si="19"/>
        <v>214725208</v>
      </c>
      <c r="O465" s="64">
        <f t="shared" si="19"/>
        <v>168692792</v>
      </c>
      <c r="P465" s="64">
        <f t="shared" si="19"/>
        <v>341774596.53</v>
      </c>
      <c r="Q465" s="64">
        <f t="shared" si="19"/>
        <v>323305700</v>
      </c>
      <c r="R465" s="40"/>
      <c r="S465" s="35"/>
      <c r="T465" s="22"/>
    </row>
    <row r="466" spans="1:20" ht="93.75" hidden="1">
      <c r="A466" s="5"/>
      <c r="B466" s="81" t="s">
        <v>75</v>
      </c>
      <c r="C466" s="91" t="s">
        <v>51</v>
      </c>
      <c r="D466" s="91" t="s">
        <v>51</v>
      </c>
      <c r="E466" s="64">
        <f>E455</f>
        <v>0</v>
      </c>
      <c r="F466" s="64">
        <f aca="true" t="shared" si="20" ref="F466:Q466">F455</f>
        <v>0</v>
      </c>
      <c r="G466" s="64">
        <f t="shared" si="20"/>
        <v>0</v>
      </c>
      <c r="H466" s="64">
        <f t="shared" si="20"/>
        <v>0</v>
      </c>
      <c r="I466" s="64">
        <f t="shared" si="20"/>
        <v>0</v>
      </c>
      <c r="J466" s="64">
        <f t="shared" si="20"/>
        <v>0</v>
      </c>
      <c r="K466" s="64">
        <f t="shared" si="20"/>
        <v>0</v>
      </c>
      <c r="L466" s="64">
        <f t="shared" si="20"/>
        <v>0</v>
      </c>
      <c r="M466" s="64">
        <f t="shared" si="20"/>
        <v>0</v>
      </c>
      <c r="N466" s="64">
        <f t="shared" si="20"/>
        <v>0</v>
      </c>
      <c r="O466" s="64">
        <f t="shared" si="20"/>
        <v>0</v>
      </c>
      <c r="P466" s="64">
        <f t="shared" si="20"/>
        <v>0</v>
      </c>
      <c r="Q466" s="64">
        <f t="shared" si="20"/>
        <v>0</v>
      </c>
      <c r="R466" s="40"/>
      <c r="S466" s="35"/>
      <c r="T466" s="22"/>
    </row>
    <row r="467" spans="1:20" ht="18.75">
      <c r="A467" s="5"/>
      <c r="B467" s="81"/>
      <c r="C467" s="91"/>
      <c r="D467" s="91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40"/>
      <c r="S467" s="35"/>
      <c r="T467" s="22"/>
    </row>
    <row r="468" spans="1:20" ht="75">
      <c r="A468" s="5"/>
      <c r="B468" s="81" t="s">
        <v>76</v>
      </c>
      <c r="C468" s="91" t="s">
        <v>51</v>
      </c>
      <c r="D468" s="91" t="s">
        <v>51</v>
      </c>
      <c r="E468" s="91" t="s">
        <v>51</v>
      </c>
      <c r="F468" s="83">
        <f>F470+F471</f>
        <v>19079900</v>
      </c>
      <c r="G468" s="83">
        <f aca="true" t="shared" si="21" ref="G468:Q468">G470+G471</f>
        <v>4433700</v>
      </c>
      <c r="H468" s="83">
        <f t="shared" si="21"/>
        <v>-17412960.610000014</v>
      </c>
      <c r="I468" s="83">
        <f t="shared" si="21"/>
        <v>-6460850</v>
      </c>
      <c r="J468" s="83">
        <f>J470+J471</f>
        <v>2585050</v>
      </c>
      <c r="K468" s="83">
        <f t="shared" si="21"/>
        <v>-13346450</v>
      </c>
      <c r="L468" s="83">
        <f t="shared" si="21"/>
        <v>4349550</v>
      </c>
      <c r="M468" s="83">
        <f t="shared" si="21"/>
        <v>64100650</v>
      </c>
      <c r="N468" s="83">
        <f t="shared" si="21"/>
        <v>-53896008</v>
      </c>
      <c r="O468" s="83">
        <f t="shared" si="21"/>
        <v>63916908</v>
      </c>
      <c r="P468" s="83">
        <f t="shared" si="21"/>
        <v>-30062296.52999997</v>
      </c>
      <c r="Q468" s="83">
        <f t="shared" si="21"/>
        <v>-70229800</v>
      </c>
      <c r="R468" s="40"/>
      <c r="S468" s="46"/>
      <c r="T468" s="22"/>
    </row>
    <row r="469" spans="1:20" ht="18.75">
      <c r="A469" s="5"/>
      <c r="B469" s="67" t="s">
        <v>73</v>
      </c>
      <c r="C469" s="91"/>
      <c r="D469" s="91"/>
      <c r="E469" s="91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40"/>
      <c r="S469" s="46"/>
      <c r="T469" s="22"/>
    </row>
    <row r="470" spans="1:20" ht="37.5">
      <c r="A470" s="5"/>
      <c r="B470" s="81" t="s">
        <v>77</v>
      </c>
      <c r="C470" s="91" t="s">
        <v>51</v>
      </c>
      <c r="D470" s="91" t="s">
        <v>51</v>
      </c>
      <c r="E470" s="91" t="s">
        <v>51</v>
      </c>
      <c r="F470" s="64">
        <f aca="true" t="shared" si="22" ref="F470:Q470">F206-F465</f>
        <v>19079900</v>
      </c>
      <c r="G470" s="64">
        <f t="shared" si="22"/>
        <v>4433700</v>
      </c>
      <c r="H470" s="64">
        <f t="shared" si="22"/>
        <v>-17412960.610000014</v>
      </c>
      <c r="I470" s="64">
        <f t="shared" si="22"/>
        <v>-6460850</v>
      </c>
      <c r="J470" s="64">
        <f t="shared" si="22"/>
        <v>2585050</v>
      </c>
      <c r="K470" s="64">
        <f t="shared" si="22"/>
        <v>-13346450</v>
      </c>
      <c r="L470" s="64">
        <f t="shared" si="22"/>
        <v>4349550</v>
      </c>
      <c r="M470" s="64">
        <f t="shared" si="22"/>
        <v>64100650</v>
      </c>
      <c r="N470" s="64">
        <f t="shared" si="22"/>
        <v>-53896008</v>
      </c>
      <c r="O470" s="64">
        <f t="shared" si="22"/>
        <v>63916908</v>
      </c>
      <c r="P470" s="64">
        <f t="shared" si="22"/>
        <v>-30062296.52999997</v>
      </c>
      <c r="Q470" s="64">
        <f t="shared" si="22"/>
        <v>-70229800</v>
      </c>
      <c r="R470" s="40"/>
      <c r="S470" s="46"/>
      <c r="T470" s="22"/>
    </row>
    <row r="471" spans="1:20" ht="75" hidden="1">
      <c r="A471" s="5"/>
      <c r="B471" s="81" t="s">
        <v>78</v>
      </c>
      <c r="C471" s="91" t="s">
        <v>51</v>
      </c>
      <c r="D471" s="91" t="s">
        <v>51</v>
      </c>
      <c r="E471" s="91" t="s">
        <v>51</v>
      </c>
      <c r="F471" s="65">
        <f aca="true" t="shared" si="23" ref="F471:Q471">F207-F466</f>
        <v>0</v>
      </c>
      <c r="G471" s="65">
        <f t="shared" si="23"/>
        <v>0</v>
      </c>
      <c r="H471" s="65">
        <f t="shared" si="23"/>
        <v>0</v>
      </c>
      <c r="I471" s="65">
        <f t="shared" si="23"/>
        <v>0</v>
      </c>
      <c r="J471" s="65">
        <f t="shared" si="23"/>
        <v>0</v>
      </c>
      <c r="K471" s="65">
        <f t="shared" si="23"/>
        <v>0</v>
      </c>
      <c r="L471" s="65">
        <f t="shared" si="23"/>
        <v>0</v>
      </c>
      <c r="M471" s="65">
        <f t="shared" si="23"/>
        <v>0</v>
      </c>
      <c r="N471" s="65">
        <f t="shared" si="23"/>
        <v>0</v>
      </c>
      <c r="O471" s="65">
        <f t="shared" si="23"/>
        <v>0</v>
      </c>
      <c r="P471" s="65">
        <f t="shared" si="23"/>
        <v>0</v>
      </c>
      <c r="Q471" s="65">
        <f t="shared" si="23"/>
        <v>0</v>
      </c>
      <c r="R471" s="40"/>
      <c r="S471" s="46"/>
      <c r="T471" s="22"/>
    </row>
    <row r="472" spans="1:20" ht="18.75">
      <c r="A472" s="5"/>
      <c r="B472" s="81"/>
      <c r="C472" s="91"/>
      <c r="D472" s="91"/>
      <c r="E472" s="65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40"/>
      <c r="S472" s="46"/>
      <c r="T472" s="22"/>
    </row>
    <row r="473" spans="1:20" ht="93.75">
      <c r="A473" s="5"/>
      <c r="B473" s="81" t="s">
        <v>79</v>
      </c>
      <c r="C473" s="91" t="s">
        <v>51</v>
      </c>
      <c r="D473" s="91" t="s">
        <v>51</v>
      </c>
      <c r="E473" s="99">
        <v>0</v>
      </c>
      <c r="F473" s="91" t="s">
        <v>51</v>
      </c>
      <c r="G473" s="91" t="s">
        <v>51</v>
      </c>
      <c r="H473" s="91" t="s">
        <v>51</v>
      </c>
      <c r="I473" s="91" t="s">
        <v>51</v>
      </c>
      <c r="J473" s="91" t="s">
        <v>51</v>
      </c>
      <c r="K473" s="91" t="s">
        <v>51</v>
      </c>
      <c r="L473" s="91" t="s">
        <v>51</v>
      </c>
      <c r="M473" s="91" t="s">
        <v>51</v>
      </c>
      <c r="N473" s="91" t="s">
        <v>51</v>
      </c>
      <c r="O473" s="91" t="s">
        <v>51</v>
      </c>
      <c r="P473" s="91" t="s">
        <v>51</v>
      </c>
      <c r="Q473" s="91" t="s">
        <v>51</v>
      </c>
      <c r="R473" s="40"/>
      <c r="S473" s="35"/>
      <c r="T473" s="22"/>
    </row>
    <row r="474" spans="1:20" ht="18.75">
      <c r="A474" s="5"/>
      <c r="B474" s="81" t="s">
        <v>80</v>
      </c>
      <c r="C474" s="91" t="s">
        <v>51</v>
      </c>
      <c r="D474" s="91" t="s">
        <v>51</v>
      </c>
      <c r="E474" s="64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40"/>
      <c r="S474" s="35"/>
      <c r="T474" s="22"/>
    </row>
    <row r="475" spans="1:20" ht="37.5">
      <c r="A475" s="5"/>
      <c r="B475" s="81" t="s">
        <v>85</v>
      </c>
      <c r="C475" s="91" t="s">
        <v>51</v>
      </c>
      <c r="D475" s="91" t="s">
        <v>51</v>
      </c>
      <c r="E475" s="91" t="s">
        <v>51</v>
      </c>
      <c r="F475" s="83">
        <v>0</v>
      </c>
      <c r="G475" s="83">
        <v>0</v>
      </c>
      <c r="H475" s="83">
        <v>0</v>
      </c>
      <c r="I475" s="83">
        <v>0</v>
      </c>
      <c r="J475" s="83">
        <v>0</v>
      </c>
      <c r="K475" s="83">
        <v>0</v>
      </c>
      <c r="L475" s="83">
        <v>0</v>
      </c>
      <c r="M475" s="83">
        <v>0</v>
      </c>
      <c r="N475" s="83">
        <v>0</v>
      </c>
      <c r="O475" s="83">
        <v>0</v>
      </c>
      <c r="P475" s="83">
        <v>0</v>
      </c>
      <c r="Q475" s="83">
        <v>0</v>
      </c>
      <c r="R475" s="40"/>
      <c r="S475" s="35"/>
      <c r="T475" s="22"/>
    </row>
    <row r="476" spans="1:20" ht="37.5">
      <c r="A476" s="5"/>
      <c r="B476" s="81" t="s">
        <v>86</v>
      </c>
      <c r="C476" s="91" t="s">
        <v>51</v>
      </c>
      <c r="D476" s="91" t="s">
        <v>51</v>
      </c>
      <c r="E476" s="91" t="s">
        <v>51</v>
      </c>
      <c r="F476" s="83">
        <v>0</v>
      </c>
      <c r="G476" s="83">
        <v>0</v>
      </c>
      <c r="H476" s="83">
        <v>0</v>
      </c>
      <c r="I476" s="83">
        <v>0</v>
      </c>
      <c r="J476" s="83">
        <v>0</v>
      </c>
      <c r="K476" s="83">
        <v>0</v>
      </c>
      <c r="L476" s="83">
        <v>0</v>
      </c>
      <c r="M476" s="83">
        <v>0</v>
      </c>
      <c r="N476" s="83">
        <v>0</v>
      </c>
      <c r="O476" s="83">
        <v>0</v>
      </c>
      <c r="P476" s="83">
        <v>0</v>
      </c>
      <c r="Q476" s="83">
        <v>0</v>
      </c>
      <c r="R476" s="40"/>
      <c r="S476" s="35"/>
      <c r="T476" s="22"/>
    </row>
    <row r="477" spans="1:20" ht="18.75">
      <c r="A477" s="5"/>
      <c r="B477" s="81"/>
      <c r="C477" s="91"/>
      <c r="D477" s="91"/>
      <c r="E477" s="64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40"/>
      <c r="S477" s="35"/>
      <c r="T477" s="22"/>
    </row>
    <row r="478" spans="1:20" ht="18.75">
      <c r="A478" s="5"/>
      <c r="B478" s="81" t="s">
        <v>87</v>
      </c>
      <c r="C478" s="91"/>
      <c r="D478" s="91"/>
      <c r="E478" s="64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34"/>
      <c r="S478" s="34"/>
      <c r="T478" s="22"/>
    </row>
    <row r="479" spans="1:20" ht="75">
      <c r="A479" s="5"/>
      <c r="B479" s="81" t="s">
        <v>88</v>
      </c>
      <c r="C479" s="91" t="s">
        <v>51</v>
      </c>
      <c r="D479" s="91" t="s">
        <v>51</v>
      </c>
      <c r="E479" s="64">
        <f>F479+G479+H479+I479+J479+K479+L479+M479+N479+O479+P479+Q479</f>
        <v>50000000</v>
      </c>
      <c r="F479" s="83">
        <v>0</v>
      </c>
      <c r="G479" s="83">
        <v>50000000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0</v>
      </c>
      <c r="N479" s="83">
        <v>0</v>
      </c>
      <c r="O479" s="83">
        <v>0</v>
      </c>
      <c r="P479" s="83">
        <v>0</v>
      </c>
      <c r="Q479" s="83">
        <v>0</v>
      </c>
      <c r="R479" s="40"/>
      <c r="S479" s="35"/>
      <c r="T479" s="22"/>
    </row>
    <row r="480" spans="1:20" ht="75">
      <c r="A480" s="5"/>
      <c r="B480" s="81" t="s">
        <v>89</v>
      </c>
      <c r="C480" s="91" t="s">
        <v>51</v>
      </c>
      <c r="D480" s="91" t="s">
        <v>51</v>
      </c>
      <c r="E480" s="64">
        <f>F480+G480+H480+I480+J480+K480+L480+M480+N480+O480+P480+Q480</f>
        <v>50000000</v>
      </c>
      <c r="F480" s="83">
        <v>0</v>
      </c>
      <c r="G480" s="83">
        <v>0</v>
      </c>
      <c r="H480" s="83">
        <v>0</v>
      </c>
      <c r="I480" s="83">
        <v>0</v>
      </c>
      <c r="J480" s="83">
        <v>0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0</v>
      </c>
      <c r="Q480" s="83">
        <v>50000000</v>
      </c>
      <c r="R480" s="34"/>
      <c r="S480" s="34"/>
      <c r="T480" s="22"/>
    </row>
    <row r="481" spans="2:20" ht="18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</row>
    <row r="482" spans="2:21" ht="18.75">
      <c r="B482" s="128" t="s">
        <v>81</v>
      </c>
      <c r="C482" s="128"/>
      <c r="D482" s="27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</row>
    <row r="483" spans="2:21" ht="18.75">
      <c r="B483" s="128"/>
      <c r="C483" s="128"/>
      <c r="D483" s="27"/>
      <c r="E483" s="28"/>
      <c r="F483" s="28"/>
      <c r="G483" s="28"/>
      <c r="H483" s="30"/>
      <c r="I483" s="30"/>
      <c r="J483" s="30"/>
      <c r="K483" s="30"/>
      <c r="L483" s="28"/>
      <c r="M483" s="28"/>
      <c r="N483" s="28"/>
      <c r="O483" s="28"/>
      <c r="P483" s="118" t="s">
        <v>84</v>
      </c>
      <c r="Q483" s="119"/>
      <c r="R483" s="119"/>
      <c r="S483" s="119"/>
      <c r="T483" s="119"/>
      <c r="U483" s="119"/>
    </row>
    <row r="484" spans="2:21" ht="12.75">
      <c r="B484" s="31"/>
      <c r="C484" s="31"/>
      <c r="D484" s="31"/>
      <c r="E484" s="31"/>
      <c r="F484" s="31"/>
      <c r="G484" s="31"/>
      <c r="H484" s="31"/>
      <c r="I484" s="32" t="s">
        <v>82</v>
      </c>
      <c r="J484" s="33"/>
      <c r="K484" s="33"/>
      <c r="L484" s="33"/>
      <c r="M484" s="33"/>
      <c r="N484" s="33"/>
      <c r="O484" s="33"/>
      <c r="P484" s="120" t="s">
        <v>83</v>
      </c>
      <c r="Q484" s="120"/>
      <c r="R484" s="33"/>
      <c r="S484" s="33"/>
      <c r="T484" s="117"/>
      <c r="U484" s="117"/>
    </row>
    <row r="485" spans="2:20" ht="18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</row>
    <row r="486" spans="2:20" ht="18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</row>
    <row r="487" spans="2:20" ht="18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</row>
    <row r="488" spans="2:20" ht="18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</row>
    <row r="489" spans="2:20" ht="18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</row>
    <row r="490" spans="2:20" ht="18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</row>
    <row r="491" spans="2:20" ht="18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</row>
    <row r="492" spans="2:20" ht="18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</row>
    <row r="493" spans="2:20" ht="18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</row>
    <row r="494" spans="2:20" ht="18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</row>
    <row r="495" spans="2:20" ht="18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</row>
    <row r="496" spans="2:20" ht="18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</row>
    <row r="497" spans="2:20" ht="18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</row>
    <row r="498" spans="2:20" ht="18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</row>
    <row r="499" spans="2:20" ht="18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</row>
    <row r="500" spans="2:20" ht="18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</row>
    <row r="501" spans="2:20" ht="18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</row>
    <row r="502" spans="2:20" ht="18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</row>
    <row r="503" spans="2:20" ht="18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</row>
    <row r="504" spans="2:20" ht="18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</row>
    <row r="505" spans="2:20" ht="18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</row>
    <row r="506" spans="2:20" ht="18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</row>
    <row r="507" spans="2:20" ht="18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</row>
    <row r="508" spans="2:20" ht="18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</row>
    <row r="509" spans="2:20" ht="18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</row>
    <row r="510" spans="2:20" ht="18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</row>
    <row r="511" spans="2:20" ht="18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</row>
    <row r="512" spans="2:20" ht="18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</row>
    <row r="513" spans="2:20" ht="18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</row>
    <row r="514" spans="2:20" ht="18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</row>
    <row r="515" spans="2:20" ht="18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</row>
    <row r="516" spans="2:20" ht="18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</row>
    <row r="517" spans="2:20" ht="18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</row>
    <row r="518" spans="2:20" ht="18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</row>
    <row r="519" spans="2:20" ht="18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</row>
    <row r="520" spans="2:20" ht="18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</row>
    <row r="521" spans="2:20" ht="18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</row>
    <row r="522" spans="2:20" ht="18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</row>
    <row r="523" spans="2:20" ht="18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</row>
    <row r="524" spans="2:20" ht="18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</row>
    <row r="525" spans="2:20" ht="18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</row>
    <row r="526" spans="2:20" ht="18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</row>
    <row r="527" spans="2:20" ht="18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</row>
    <row r="528" spans="2:20" ht="18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</row>
    <row r="529" spans="2:20" ht="18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</row>
    <row r="530" spans="2:20" ht="18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</row>
    <row r="531" spans="2:20" ht="18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</row>
    <row r="532" spans="2:20" ht="18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</row>
    <row r="533" spans="2:20" ht="18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</row>
    <row r="534" spans="2:20" ht="18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</row>
    <row r="535" spans="2:20" ht="18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</row>
    <row r="536" spans="2:20" ht="18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</row>
    <row r="537" spans="2:20" ht="18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</row>
    <row r="538" spans="2:20" ht="18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</row>
    <row r="539" spans="2:20" ht="18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</row>
    <row r="540" spans="2:20" ht="18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</row>
    <row r="541" spans="2:20" ht="18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</row>
    <row r="542" spans="2:20" ht="18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</row>
    <row r="543" spans="2:20" ht="18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</row>
    <row r="544" spans="2:20" ht="18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</row>
    <row r="545" spans="2:20" ht="18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</row>
    <row r="546" spans="2:20" ht="18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</row>
    <row r="547" spans="2:20" ht="18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</row>
    <row r="548" spans="2:20" ht="18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</row>
    <row r="549" spans="2:20" ht="18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</row>
    <row r="550" spans="2:20" ht="18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</row>
    <row r="551" spans="2:20" ht="18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</row>
    <row r="552" spans="2:20" ht="18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</row>
    <row r="553" spans="2:20" ht="18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</row>
    <row r="554" spans="2:20" ht="18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</row>
    <row r="555" spans="2:20" ht="18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</row>
    <row r="556" spans="2:20" ht="18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</row>
    <row r="557" spans="2:20" ht="18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</row>
    <row r="558" spans="2:20" ht="18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</row>
    <row r="559" spans="2:20" ht="18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</row>
    <row r="560" spans="2:20" ht="18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</row>
    <row r="561" spans="2:20" ht="18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</row>
    <row r="562" spans="2:20" ht="18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</row>
    <row r="563" spans="2:20" ht="18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</row>
    <row r="564" spans="2:20" ht="18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</row>
    <row r="565" spans="2:20" ht="18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</row>
    <row r="566" spans="2:20" ht="18"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</row>
    <row r="567" spans="2:20" ht="18"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</row>
    <row r="568" spans="2:20" ht="18"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</row>
    <row r="569" spans="2:20" ht="18"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</row>
    <row r="570" spans="2:20" ht="18"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</row>
    <row r="571" spans="2:20" ht="18"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</row>
    <row r="572" spans="2:20" ht="18"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</row>
    <row r="573" spans="2:20" ht="18"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</row>
    <row r="574" spans="2:20" ht="18"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</row>
    <row r="575" spans="2:20" ht="18"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</row>
    <row r="576" spans="2:20" ht="18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</row>
    <row r="577" spans="2:20" ht="18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</row>
    <row r="578" spans="2:20" ht="18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</row>
    <row r="579" spans="2:20" ht="18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</row>
    <row r="580" spans="2:20" ht="18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</row>
    <row r="581" spans="2:20" ht="18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</row>
    <row r="582" spans="2:20" ht="18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</row>
    <row r="583" spans="2:20" ht="18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</row>
    <row r="584" spans="2:20" ht="18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</row>
    <row r="585" spans="2:20" ht="18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</row>
    <row r="586" spans="2:20" ht="18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</row>
    <row r="587" spans="2:20" ht="18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</row>
    <row r="588" spans="2:20" ht="18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</row>
    <row r="589" spans="2:20" ht="18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</row>
    <row r="590" spans="2:20" ht="18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</row>
    <row r="591" spans="2:20" ht="18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</row>
    <row r="592" spans="2:20" ht="18"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</row>
    <row r="593" spans="2:20" ht="18"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</row>
    <row r="594" spans="2:20" ht="18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</row>
    <row r="595" spans="2:20" ht="18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</row>
    <row r="596" spans="2:20" ht="18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</row>
    <row r="597" spans="2:20" ht="18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</row>
    <row r="598" spans="2:20" ht="18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</row>
  </sheetData>
  <sheetProtection/>
  <mergeCells count="27">
    <mergeCell ref="B482:C483"/>
    <mergeCell ref="AL10:AM10"/>
    <mergeCell ref="AI11:AM14"/>
    <mergeCell ref="AI15:AM16"/>
    <mergeCell ref="AK17:AM17"/>
    <mergeCell ref="B23:B24"/>
    <mergeCell ref="C23:C24"/>
    <mergeCell ref="B21:Q21"/>
    <mergeCell ref="O17:R17"/>
    <mergeCell ref="T484:U484"/>
    <mergeCell ref="P483:U483"/>
    <mergeCell ref="P484:Q484"/>
    <mergeCell ref="N11:R14"/>
    <mergeCell ref="N15:R16"/>
    <mergeCell ref="B457:D457"/>
    <mergeCell ref="B210:C210"/>
    <mergeCell ref="B209:D209"/>
    <mergeCell ref="O10:Q10"/>
    <mergeCell ref="B29:D29"/>
    <mergeCell ref="B30:D30"/>
    <mergeCell ref="N18:R19"/>
    <mergeCell ref="AI18:AM19"/>
    <mergeCell ref="AK22:AM22"/>
    <mergeCell ref="D23:D24"/>
    <mergeCell ref="E23:E24"/>
    <mergeCell ref="F23:Q23"/>
    <mergeCell ref="P22:R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2021-02-08T13:07:51Z</cp:lastPrinted>
  <dcterms:created xsi:type="dcterms:W3CDTF">2015-02-05T12:20:49Z</dcterms:created>
  <dcterms:modified xsi:type="dcterms:W3CDTF">2021-02-08T13:17:40Z</dcterms:modified>
  <cp:category/>
  <cp:version/>
  <cp:contentType/>
  <cp:contentStatus/>
</cp:coreProperties>
</file>