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G10" i="3" l="1"/>
  <c r="F10" i="3"/>
  <c r="K12" i="1" l="1"/>
  <c r="L12" i="1" l="1"/>
  <c r="M11" i="1"/>
  <c r="K8" i="3" l="1"/>
  <c r="I10" i="3" l="1"/>
  <c r="J10" i="3"/>
  <c r="K9" i="3"/>
  <c r="K14" i="1" l="1"/>
  <c r="M10" i="1"/>
  <c r="M12" i="1" l="1"/>
  <c r="M14" i="1" s="1"/>
  <c r="K10" i="3"/>
  <c r="M9" i="1" l="1"/>
  <c r="M8" i="1" l="1"/>
</calcChain>
</file>

<file path=xl/sharedStrings.xml><?xml version="1.0" encoding="utf-8"?>
<sst xmlns="http://schemas.openxmlformats.org/spreadsheetml/2006/main" count="109" uniqueCount="86">
  <si>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</si>
  <si>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</si>
  <si>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</si>
  <si>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</si>
  <si>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</si>
  <si>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</si>
  <si>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</si>
  <si>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</si>
  <si>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</si>
  <si>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</si>
  <si>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</si>
  <si>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</si>
  <si>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</si>
  <si>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</si>
  <si>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</si>
  <si>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</si>
  <si>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</si>
  <si>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</si>
  <si>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</si>
  <si>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</si>
  <si>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</si>
  <si>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</si>
  <si>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</si>
  <si>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</si>
  <si>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</si>
  <si>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</si>
  <si>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</si>
  <si>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</si>
  <si>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</si>
  <si>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</si>
  <si>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</si>
  <si>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</si>
  <si>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</si>
  <si>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</si>
  <si>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</si>
  <si>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</si>
  <si>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</si>
  <si>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</si>
  <si>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</si>
  <si>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</si>
  <si>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</si>
  <si>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</si>
  <si>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</si>
  <si>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</si>
  <si>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</si>
  <si>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</si>
  <si>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</si>
  <si>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</si>
  <si>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</si>
  <si>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</si>
  <si>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</si>
  <si>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</si>
  <si>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 xml:space="preserve">                                         Формы ведения муниципальной  долговой книги муниципального образования Ейский район 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</si>
  <si>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</si>
  <si>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</si>
  <si>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</si>
  <si>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Заместитель начальника финансового управления администрации                                                  муниципального образования Ейский район</t>
  </si>
  <si>
    <t>С.А.Гребенкин</t>
  </si>
  <si>
    <t>Заместитель начальника финансового управления администрации       муниципального образования Ейский район</t>
  </si>
  <si>
    <t>Заместитель начальника финансового управления администрации  муниципального образования Ейский район</t>
  </si>
  <si>
    <t>Контракт № 0118300018118000298-0133478-02 от 1 октября  2018г.</t>
  </si>
  <si>
    <t>08.10.2018г.</t>
  </si>
  <si>
    <t>не позднее 8 октября  2020 г.</t>
  </si>
  <si>
    <t>Т.А.Ефремова</t>
  </si>
  <si>
    <t>15.01.2019г.    10 млн. руб.</t>
  </si>
  <si>
    <t>Остаток задолженности по кредиту на  1 августа   2019г., рублей</t>
  </si>
  <si>
    <t>Остаток      задолженности     по  ценным бумагам  на 1 августа  2019г. , рублей</t>
  </si>
  <si>
    <t>Остаток задолженности по бюджетному кредиту на 1 августа  2019г., рублей</t>
  </si>
  <si>
    <t>Остаток обязательств по гарантии на 1 августа  2019 г., рублей</t>
  </si>
  <si>
    <t>Изменение задолженности  по кредиту за август,  рублей*</t>
  </si>
  <si>
    <t>Изменение задолженности по ценным бумагам  за  август , рублей 2 )</t>
  </si>
  <si>
    <t>Изменение задолженности по бюджетному кредиту за август  *) , рублей</t>
  </si>
  <si>
    <t>не позднее 12.08.2020г.</t>
  </si>
  <si>
    <t>краевой бюджет</t>
  </si>
  <si>
    <t>22.08.2019г.</t>
  </si>
  <si>
    <t>-</t>
  </si>
  <si>
    <t>0,1 % годовых</t>
  </si>
  <si>
    <t>Договор № 48 от 21.08.2019г.</t>
  </si>
  <si>
    <t>Остаток задолженности по бюджетному кредиту на 27  августа  2019г., рублей</t>
  </si>
  <si>
    <t>Договор № 58 от 26.08.2019г.</t>
  </si>
  <si>
    <t>26.08.2019г.</t>
  </si>
  <si>
    <t>не позднее 01.07.2020г.</t>
  </si>
  <si>
    <t>Остаток      задолженности     по  ценным бумагам  на 27 августа  2019г. , рублей</t>
  </si>
  <si>
    <t>Остаток задолженности по кредиту на  27 августа   2019г., рублей</t>
  </si>
  <si>
    <t>Остаток обязательств по гарантии на 27 августа  2019 г., рублей</t>
  </si>
  <si>
    <r>
      <t>Изменение обязательств по гарантии за август  , рублей</t>
    </r>
    <r>
      <rPr>
        <vertAlign val="superscript"/>
        <sz val="10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</si>
</sst>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4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vertAlign val="superscript"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6" fillId="0" borderId="13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Normal="100" workbookViewId="0">
      <selection activeCell="B34" sqref="B34"/>
    </sheetView>
  </sheetViews>
  <sheetFormatPr defaultRowHeight="12.75" x14ac:dyDescent="0.2"/>
  <cols>
    <col min="1" max="1" width="19.28515625" customWidth="1"/>
    <col min="2" max="2" width="13.5703125" customWidth="1"/>
    <col min="3" max="3" width="16" customWidth="1"/>
    <col min="4" max="4" width="11.28515625" customWidth="1"/>
    <col min="5" max="5" width="14" customWidth="1"/>
    <col min="6" max="6" width="8.140625" customWidth="1"/>
    <col min="7" max="7" width="11.5703125" customWidth="1"/>
    <col min="8" max="8" width="12.28515625" customWidth="1"/>
    <col min="9" max="9" width="14.42578125" customWidth="1"/>
    <col min="10" max="10" width="8.42578125" customWidth="1"/>
    <col min="11" max="11" width="13.7109375" customWidth="1"/>
    <col min="12" max="12" width="14.28515625" customWidth="1"/>
    <col min="13" max="13" width="13.7109375" customWidth="1"/>
  </cols>
  <sheetData>
    <row r="1" spans="1:13" ht="18.75" customHeight="1" x14ac:dyDescent="0.2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4"/>
    </row>
    <row r="2" spans="1:13" ht="14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4"/>
    </row>
    <row r="3" spans="1:13" ht="32.25" customHeight="1" x14ac:dyDescent="0.2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7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72.75" customHeight="1" x14ac:dyDescent="0.2">
      <c r="A5" s="23" t="s">
        <v>32</v>
      </c>
      <c r="B5" s="74" t="s">
        <v>1</v>
      </c>
      <c r="C5" s="74" t="s">
        <v>48</v>
      </c>
      <c r="D5" s="74" t="s">
        <v>2</v>
      </c>
      <c r="E5" s="74" t="s">
        <v>3</v>
      </c>
      <c r="F5" s="74" t="s">
        <v>4</v>
      </c>
      <c r="G5" s="74" t="s">
        <v>5</v>
      </c>
      <c r="H5" s="74" t="s">
        <v>6</v>
      </c>
      <c r="I5" s="74" t="s">
        <v>7</v>
      </c>
      <c r="J5" s="74" t="s">
        <v>8</v>
      </c>
      <c r="K5" s="74" t="s">
        <v>65</v>
      </c>
      <c r="L5" s="74" t="s">
        <v>69</v>
      </c>
      <c r="M5" s="74" t="s">
        <v>83</v>
      </c>
    </row>
    <row r="6" spans="1:13" ht="13.5" hidden="1" customHeight="1" thickBot="1" x14ac:dyDescent="0.25">
      <c r="A6" s="23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2.6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2.9" hidden="1" customHeight="1" x14ac:dyDescent="0.2">
      <c r="A9" s="24"/>
      <c r="B9" s="25"/>
      <c r="C9" s="23"/>
      <c r="D9" s="34"/>
      <c r="E9" s="29"/>
      <c r="F9" s="35"/>
      <c r="G9" s="34"/>
      <c r="H9" s="28"/>
      <c r="I9" s="30"/>
      <c r="J9" s="28"/>
      <c r="K9" s="36">
        <v>0</v>
      </c>
      <c r="L9" s="30">
        <v>0</v>
      </c>
      <c r="M9" s="30">
        <f>K9+L9</f>
        <v>0</v>
      </c>
    </row>
    <row r="10" spans="1:13" ht="103.15" hidden="1" customHeight="1" x14ac:dyDescent="0.2">
      <c r="A10" s="44"/>
      <c r="B10" s="45"/>
      <c r="C10" s="46"/>
      <c r="D10" s="34"/>
      <c r="E10" s="29"/>
      <c r="F10" s="47"/>
      <c r="G10" s="34"/>
      <c r="H10" s="28"/>
      <c r="I10" s="30"/>
      <c r="J10" s="28"/>
      <c r="K10" s="36">
        <v>0</v>
      </c>
      <c r="L10" s="30">
        <v>0</v>
      </c>
      <c r="M10" s="30">
        <f>K10+L10</f>
        <v>0</v>
      </c>
    </row>
    <row r="11" spans="1:13" ht="54" customHeight="1" x14ac:dyDescent="0.2">
      <c r="A11" s="44" t="s">
        <v>33</v>
      </c>
      <c r="B11" s="45" t="s">
        <v>51</v>
      </c>
      <c r="C11" s="46" t="s">
        <v>60</v>
      </c>
      <c r="D11" s="34" t="s">
        <v>61</v>
      </c>
      <c r="E11" s="29">
        <v>101880000</v>
      </c>
      <c r="F11" s="35">
        <v>8.2100000000000006E-2</v>
      </c>
      <c r="G11" s="34" t="s">
        <v>62</v>
      </c>
      <c r="H11" s="28" t="s">
        <v>64</v>
      </c>
      <c r="I11" s="29">
        <v>101880000</v>
      </c>
      <c r="J11" s="28"/>
      <c r="K11" s="36">
        <v>91880000</v>
      </c>
      <c r="L11" s="30">
        <v>0</v>
      </c>
      <c r="M11" s="30">
        <f>K11+L11</f>
        <v>91880000</v>
      </c>
    </row>
    <row r="12" spans="1:13" ht="17.25" customHeight="1" x14ac:dyDescent="0.2">
      <c r="A12" s="31" t="s">
        <v>9</v>
      </c>
      <c r="B12" s="23"/>
      <c r="C12" s="23"/>
      <c r="D12" s="23"/>
      <c r="E12" s="32"/>
      <c r="F12" s="23"/>
      <c r="G12" s="32"/>
      <c r="H12" s="23"/>
      <c r="I12" s="23"/>
      <c r="J12" s="23"/>
      <c r="K12" s="37">
        <f>K9+K10+K11</f>
        <v>91880000</v>
      </c>
      <c r="L12" s="37">
        <f>SUM(L9:L11)</f>
        <v>0</v>
      </c>
      <c r="M12" s="37">
        <f>SUM(M9:M11)</f>
        <v>91880000</v>
      </c>
    </row>
    <row r="13" spans="1:13" ht="24.75" customHeight="1" x14ac:dyDescent="0.2">
      <c r="A13" s="33" t="s">
        <v>10</v>
      </c>
      <c r="B13" s="23"/>
      <c r="C13" s="23"/>
      <c r="D13" s="23"/>
      <c r="E13" s="32"/>
      <c r="F13" s="23"/>
      <c r="G13" s="32"/>
      <c r="H13" s="23"/>
      <c r="I13" s="23"/>
      <c r="J13" s="23"/>
      <c r="K13" s="23">
        <v>0</v>
      </c>
      <c r="L13" s="23"/>
      <c r="M13" s="23">
        <v>0</v>
      </c>
    </row>
    <row r="14" spans="1:13" ht="0.75" hidden="1" customHeight="1" x14ac:dyDescent="0.2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67">
        <f>SUM(K9:K12)</f>
        <v>183760000</v>
      </c>
      <c r="L14" s="14"/>
      <c r="M14" s="68">
        <f>SUM(M7:M13)</f>
        <v>183760013</v>
      </c>
    </row>
    <row r="15" spans="1:13" ht="15.75" x14ac:dyDescent="0.2">
      <c r="A15" s="73" t="s">
        <v>34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.75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.75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0.75" customHeight="1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20.25" hidden="1" customHeight="1" x14ac:dyDescent="0.25">
      <c r="A20" s="12"/>
      <c r="B20" s="12"/>
      <c r="C20" s="12"/>
      <c r="D20" s="12"/>
      <c r="E20" s="12"/>
      <c r="F20" s="1"/>
      <c r="G20" s="1"/>
      <c r="H20" s="1"/>
      <c r="I20" s="61"/>
      <c r="J20" s="61"/>
      <c r="K20" s="61"/>
      <c r="L20" s="61"/>
      <c r="M20" s="14"/>
    </row>
    <row r="21" spans="1:13" ht="30" customHeight="1" x14ac:dyDescent="0.25">
      <c r="A21" s="75" t="s">
        <v>54</v>
      </c>
      <c r="B21" s="75"/>
      <c r="C21" s="75"/>
      <c r="D21" s="75"/>
      <c r="E21" s="75"/>
      <c r="F21" s="1"/>
      <c r="G21" s="1"/>
      <c r="H21" s="1"/>
      <c r="I21" s="1" t="s">
        <v>63</v>
      </c>
      <c r="J21" s="1"/>
      <c r="K21" s="61"/>
      <c r="L21" s="61"/>
      <c r="M21" s="14"/>
    </row>
    <row r="22" spans="1:13" ht="15.75" x14ac:dyDescent="0.2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  <c r="M22" s="14"/>
    </row>
    <row r="23" spans="1:13" ht="15.75" x14ac:dyDescent="0.25">
      <c r="A23" s="71" t="s">
        <v>30</v>
      </c>
      <c r="B23" s="71"/>
      <c r="C23" s="71"/>
      <c r="D23" s="13"/>
      <c r="E23" s="1"/>
      <c r="F23" s="1"/>
      <c r="G23" s="1"/>
      <c r="H23" s="1"/>
      <c r="I23" s="1"/>
      <c r="J23" s="1"/>
      <c r="K23" s="1"/>
      <c r="L23" s="1"/>
      <c r="M23" s="14"/>
    </row>
    <row r="24" spans="1:13" ht="15.75" x14ac:dyDescent="0.25">
      <c r="A24" s="43" t="s">
        <v>31</v>
      </c>
      <c r="B24" s="43"/>
      <c r="C24" s="58"/>
      <c r="D24" s="1"/>
      <c r="E24" s="1"/>
      <c r="F24" s="1"/>
      <c r="G24" s="1"/>
      <c r="H24" s="1"/>
      <c r="I24" s="1"/>
      <c r="J24" s="1"/>
      <c r="K24" s="1"/>
      <c r="L24" s="1"/>
      <c r="M24" s="14"/>
    </row>
  </sheetData>
  <mergeCells count="17">
    <mergeCell ref="A1:L2"/>
    <mergeCell ref="E5:E6"/>
    <mergeCell ref="A23:C23"/>
    <mergeCell ref="A3:M3"/>
    <mergeCell ref="A15:M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A21:E21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Q14" sqref="Q14"/>
    </sheetView>
  </sheetViews>
  <sheetFormatPr defaultRowHeight="12.75" x14ac:dyDescent="0.2"/>
  <cols>
    <col min="1" max="1" width="12.7109375" customWidth="1"/>
    <col min="2" max="2" width="9.28515625" customWidth="1"/>
    <col min="4" max="4" width="13.28515625" customWidth="1"/>
    <col min="10" max="10" width="8.7109375" customWidth="1"/>
    <col min="13" max="13" width="12.425781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35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">
      <c r="A3" s="77" t="s">
        <v>11</v>
      </c>
      <c r="B3" s="77" t="s">
        <v>36</v>
      </c>
      <c r="C3" s="77" t="s">
        <v>27</v>
      </c>
      <c r="D3" s="77" t="s">
        <v>29</v>
      </c>
      <c r="E3" s="77" t="s">
        <v>12</v>
      </c>
      <c r="F3" s="77" t="s">
        <v>13</v>
      </c>
      <c r="G3" s="77" t="s">
        <v>46</v>
      </c>
      <c r="H3" s="77" t="s">
        <v>26</v>
      </c>
      <c r="I3" s="77" t="s">
        <v>25</v>
      </c>
      <c r="J3" s="77" t="s">
        <v>8</v>
      </c>
      <c r="K3" s="77" t="s">
        <v>14</v>
      </c>
      <c r="L3" s="77" t="s">
        <v>6</v>
      </c>
      <c r="M3" s="77" t="s">
        <v>37</v>
      </c>
      <c r="N3" s="77" t="s">
        <v>28</v>
      </c>
      <c r="O3" s="77" t="s">
        <v>66</v>
      </c>
      <c r="P3" s="80" t="s">
        <v>70</v>
      </c>
      <c r="Q3" s="80" t="s">
        <v>82</v>
      </c>
    </row>
    <row r="4" spans="1:17" ht="109.5" customHeight="1" thickBo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2"/>
      <c r="Q4" s="81"/>
    </row>
    <row r="5" spans="1:17" ht="13.5" hidden="1" customHeight="1" thickBo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1"/>
      <c r="Q5" s="21"/>
    </row>
    <row r="6" spans="1:17" ht="15.6" customHeight="1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9.149999999999999" customHeight="1" thickBo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20.45" customHeight="1" thickBot="1" x14ac:dyDescent="0.25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5" customHeight="1" thickBo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 x14ac:dyDescent="0.2">
      <c r="A11" s="84" t="s">
        <v>35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8"/>
      <c r="P11" s="18"/>
      <c r="Q11" s="18"/>
    </row>
    <row r="12" spans="1:17" ht="15" customHeight="1" x14ac:dyDescent="0.2">
      <c r="A12" s="84" t="s">
        <v>50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9"/>
      <c r="O12" s="18"/>
      <c r="P12" s="18"/>
      <c r="Q12" s="18"/>
    </row>
    <row r="13" spans="1:17" ht="16.899999999999999" customHeight="1" x14ac:dyDescent="0.2">
      <c r="A13" s="4"/>
    </row>
    <row r="14" spans="1:17" ht="15.75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" customHeight="1" x14ac:dyDescent="0.25">
      <c r="A15" s="12"/>
      <c r="B15" s="12"/>
      <c r="C15" s="12"/>
      <c r="D15" s="12"/>
      <c r="E15" s="12"/>
      <c r="F15" s="1"/>
      <c r="G15" s="1"/>
      <c r="H15" s="1"/>
      <c r="I15" s="85"/>
      <c r="J15" s="85"/>
      <c r="K15" s="85"/>
      <c r="L15" s="85"/>
    </row>
    <row r="16" spans="1:17" ht="8.4499999999999993" hidden="1" customHeight="1" x14ac:dyDescent="0.3">
      <c r="A16" s="83" t="s">
        <v>59</v>
      </c>
      <c r="B16" s="83"/>
      <c r="C16" s="83"/>
      <c r="D16" s="83"/>
      <c r="E16" s="83"/>
      <c r="F16" s="64"/>
      <c r="G16" s="64"/>
      <c r="H16" s="64"/>
      <c r="I16" s="64" t="s">
        <v>57</v>
      </c>
      <c r="J16" s="69"/>
      <c r="K16" s="59"/>
      <c r="L16" s="61"/>
    </row>
    <row r="17" spans="1:14" ht="31.5" customHeight="1" x14ac:dyDescent="0.25">
      <c r="A17" s="75" t="s">
        <v>54</v>
      </c>
      <c r="B17" s="75"/>
      <c r="C17" s="75"/>
      <c r="D17" s="75"/>
      <c r="E17" s="75"/>
      <c r="F17" s="1"/>
      <c r="G17" s="1"/>
      <c r="H17" s="1"/>
      <c r="I17" s="1" t="s">
        <v>53</v>
      </c>
      <c r="J17" s="1"/>
      <c r="K17" s="1"/>
      <c r="L17" s="1"/>
      <c r="M17" s="14"/>
      <c r="N17" s="14"/>
    </row>
  </sheetData>
  <mergeCells count="22">
    <mergeCell ref="A16:E16"/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zoomScaleNormal="100" workbookViewId="0">
      <selection activeCell="G10" sqref="G10"/>
    </sheetView>
  </sheetViews>
  <sheetFormatPr defaultRowHeight="12.75" x14ac:dyDescent="0.2"/>
  <cols>
    <col min="1" max="1" width="26" customWidth="1"/>
    <col min="2" max="2" width="13" customWidth="1"/>
    <col min="3" max="3" width="11.140625" customWidth="1"/>
    <col min="4" max="4" width="10.140625" customWidth="1"/>
    <col min="5" max="5" width="13.140625" customWidth="1"/>
    <col min="6" max="6" width="14.28515625" customWidth="1"/>
    <col min="7" max="7" width="9.5703125" customWidth="1"/>
    <col min="8" max="8" width="13.7109375" customWidth="1"/>
    <col min="9" max="9" width="15.5703125" customWidth="1"/>
    <col min="10" max="10" width="13.7109375" customWidth="1"/>
    <col min="11" max="11" width="15.28515625" customWidth="1"/>
  </cols>
  <sheetData>
    <row r="2" spans="1:12" ht="51" customHeight="1" x14ac:dyDescent="0.2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9.5" thickBot="1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">
      <c r="A4" s="86" t="s">
        <v>15</v>
      </c>
      <c r="B4" s="86" t="s">
        <v>2</v>
      </c>
      <c r="C4" s="86" t="s">
        <v>16</v>
      </c>
      <c r="D4" s="86" t="s">
        <v>17</v>
      </c>
      <c r="E4" s="86" t="s">
        <v>38</v>
      </c>
      <c r="F4" s="86" t="s">
        <v>3</v>
      </c>
      <c r="G4" s="86" t="s">
        <v>8</v>
      </c>
      <c r="H4" s="86" t="s">
        <v>6</v>
      </c>
      <c r="I4" s="86" t="s">
        <v>67</v>
      </c>
      <c r="J4" s="89" t="s">
        <v>71</v>
      </c>
      <c r="K4" s="86" t="s">
        <v>78</v>
      </c>
    </row>
    <row r="5" spans="1:12" x14ac:dyDescent="0.2">
      <c r="A5" s="87"/>
      <c r="B5" s="87"/>
      <c r="C5" s="87"/>
      <c r="D5" s="87"/>
      <c r="E5" s="87"/>
      <c r="F5" s="87"/>
      <c r="G5" s="87"/>
      <c r="H5" s="87"/>
      <c r="I5" s="87"/>
      <c r="J5" s="90"/>
      <c r="K5" s="87"/>
    </row>
    <row r="6" spans="1:12" ht="29.45" customHeight="1" thickBot="1" x14ac:dyDescent="0.25">
      <c r="A6" s="88"/>
      <c r="B6" s="88"/>
      <c r="C6" s="88"/>
      <c r="D6" s="88"/>
      <c r="E6" s="88"/>
      <c r="F6" s="88"/>
      <c r="G6" s="88"/>
      <c r="H6" s="88"/>
      <c r="I6" s="88"/>
      <c r="J6" s="91"/>
      <c r="K6" s="88"/>
    </row>
    <row r="7" spans="1:12" ht="13.5" thickBo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33" customHeight="1" thickBot="1" x14ac:dyDescent="0.3">
      <c r="A8" s="93" t="s">
        <v>77</v>
      </c>
      <c r="B8" s="39" t="s">
        <v>74</v>
      </c>
      <c r="C8" s="70" t="s">
        <v>73</v>
      </c>
      <c r="D8" s="39" t="s">
        <v>76</v>
      </c>
      <c r="E8" s="54" t="s">
        <v>72</v>
      </c>
      <c r="F8" s="42">
        <v>10000000</v>
      </c>
      <c r="G8" s="54" t="s">
        <v>75</v>
      </c>
      <c r="H8" s="63"/>
      <c r="I8" s="55">
        <v>0</v>
      </c>
      <c r="J8" s="56">
        <v>10000000</v>
      </c>
      <c r="K8" s="42">
        <f>I8+J8</f>
        <v>10000000</v>
      </c>
    </row>
    <row r="9" spans="1:12" ht="34.5" customHeight="1" thickBot="1" x14ac:dyDescent="0.3">
      <c r="A9" s="93" t="s">
        <v>79</v>
      </c>
      <c r="B9" s="39" t="s">
        <v>80</v>
      </c>
      <c r="C9" s="70" t="s">
        <v>73</v>
      </c>
      <c r="D9" s="39" t="s">
        <v>76</v>
      </c>
      <c r="E9" s="54" t="s">
        <v>81</v>
      </c>
      <c r="F9" s="42">
        <v>30564000</v>
      </c>
      <c r="G9" s="54" t="s">
        <v>75</v>
      </c>
      <c r="H9" s="63"/>
      <c r="I9" s="55">
        <v>0</v>
      </c>
      <c r="J9" s="56">
        <v>30564000</v>
      </c>
      <c r="K9" s="42">
        <f>I9+J9</f>
        <v>30564000</v>
      </c>
    </row>
    <row r="10" spans="1:12" ht="16.5" customHeight="1" thickBot="1" x14ac:dyDescent="0.25">
      <c r="A10" s="50" t="s">
        <v>9</v>
      </c>
      <c r="B10" s="48"/>
      <c r="C10" s="52"/>
      <c r="D10" s="48"/>
      <c r="E10" s="52"/>
      <c r="F10" s="94">
        <f>SUM(F8:F9)</f>
        <v>40564000</v>
      </c>
      <c r="G10" s="52">
        <f>-J23</f>
        <v>0</v>
      </c>
      <c r="H10" s="48"/>
      <c r="I10" s="53">
        <f>SUM(I8:I9)</f>
        <v>0</v>
      </c>
      <c r="J10" s="38">
        <f>SUM(J8:J9)</f>
        <v>40564000</v>
      </c>
      <c r="K10" s="49">
        <f>SUM(K8:K9)</f>
        <v>40564000</v>
      </c>
    </row>
    <row r="11" spans="1:12" ht="26.25" customHeight="1" thickBot="1" x14ac:dyDescent="0.25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75" hidden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1.5" customHeight="1" x14ac:dyDescent="0.2">
      <c r="A13" s="84" t="s">
        <v>39</v>
      </c>
      <c r="B13" s="84"/>
      <c r="C13" s="84"/>
      <c r="D13" s="84"/>
      <c r="E13" s="84"/>
      <c r="F13" s="84"/>
      <c r="G13" s="84"/>
      <c r="H13" s="84"/>
      <c r="I13" s="84"/>
      <c r="J13" s="84"/>
      <c r="K13" s="18"/>
    </row>
    <row r="14" spans="1:12" ht="18" customHeight="1" x14ac:dyDescent="0.3">
      <c r="A14" s="3"/>
    </row>
    <row r="15" spans="1:12" ht="16.5" customHeight="1" x14ac:dyDescent="0.25">
      <c r="A15" s="12"/>
      <c r="B15" s="12"/>
      <c r="C15" s="12"/>
      <c r="D15" s="12"/>
      <c r="E15" s="12"/>
      <c r="F15" s="1"/>
      <c r="G15" s="1"/>
      <c r="H15" s="1"/>
      <c r="I15" s="85"/>
      <c r="J15" s="85"/>
      <c r="K15" s="85"/>
      <c r="L15" s="85"/>
    </row>
    <row r="16" spans="1:12" ht="0.6" customHeight="1" x14ac:dyDescent="0.3">
      <c r="A16" s="83" t="s">
        <v>56</v>
      </c>
      <c r="B16" s="83"/>
      <c r="C16" s="83"/>
      <c r="D16" s="83"/>
      <c r="E16" s="83"/>
      <c r="F16" s="64"/>
      <c r="G16" s="64"/>
      <c r="H16" s="64"/>
      <c r="I16" s="64" t="s">
        <v>57</v>
      </c>
      <c r="J16" s="69"/>
      <c r="K16" s="1"/>
      <c r="L16" s="1"/>
    </row>
    <row r="17" spans="1:12" ht="29.25" customHeight="1" x14ac:dyDescent="0.25">
      <c r="A17" s="75" t="s">
        <v>54</v>
      </c>
      <c r="B17" s="75"/>
      <c r="C17" s="75"/>
      <c r="D17" s="75"/>
      <c r="E17" s="75"/>
      <c r="F17" s="1"/>
      <c r="G17" s="1"/>
      <c r="H17" s="1"/>
      <c r="I17" s="1" t="s">
        <v>53</v>
      </c>
      <c r="J17" s="1"/>
      <c r="K17" s="1"/>
      <c r="L17" s="1"/>
    </row>
    <row r="18" spans="1:12" x14ac:dyDescent="0.2">
      <c r="A18" s="66"/>
      <c r="B18" s="66"/>
      <c r="C18" s="66"/>
      <c r="D18" s="66"/>
      <c r="E18" s="66"/>
      <c r="F18" s="66"/>
      <c r="G18" s="66"/>
      <c r="H18" s="66"/>
      <c r="I18" s="66"/>
    </row>
  </sheetData>
  <mergeCells count="16">
    <mergeCell ref="A17:E17"/>
    <mergeCell ref="I15:L15"/>
    <mergeCell ref="K4:K6"/>
    <mergeCell ref="C4:C6"/>
    <mergeCell ref="F4:F6"/>
    <mergeCell ref="E4:E6"/>
    <mergeCell ref="B4:B6"/>
    <mergeCell ref="A16:E16"/>
    <mergeCell ref="A2:K2"/>
    <mergeCell ref="A13:J13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workbookViewId="0">
      <selection activeCell="Q18" sqref="Q18"/>
    </sheetView>
  </sheetViews>
  <sheetFormatPr defaultRowHeight="12.75" x14ac:dyDescent="0.2"/>
  <cols>
    <col min="1" max="1" width="18.5703125" customWidth="1"/>
    <col min="2" max="2" width="12.5703125" customWidth="1"/>
    <col min="3" max="3" width="10.5703125" customWidth="1"/>
    <col min="4" max="4" width="9.28515625" customWidth="1"/>
    <col min="5" max="5" width="11.7109375" customWidth="1"/>
    <col min="6" max="6" width="10.28515625" customWidth="1"/>
    <col min="12" max="12" width="10" customWidth="1"/>
    <col min="13" max="13" width="11" customWidth="1"/>
    <col min="14" max="14" width="11.140625" customWidth="1"/>
  </cols>
  <sheetData>
    <row r="3" spans="1:14" ht="18.75" x14ac:dyDescent="0.3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6"/>
    </row>
    <row r="4" spans="1:14" ht="19.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4999999999999" customHeight="1" thickBot="1" x14ac:dyDescent="0.25">
      <c r="A5" s="86" t="s">
        <v>18</v>
      </c>
      <c r="B5" s="86" t="s">
        <v>42</v>
      </c>
      <c r="C5" s="86" t="s">
        <v>40</v>
      </c>
      <c r="D5" s="86" t="s">
        <v>19</v>
      </c>
      <c r="E5" s="86" t="s">
        <v>20</v>
      </c>
      <c r="F5" s="86" t="s">
        <v>21</v>
      </c>
      <c r="G5" s="86" t="s">
        <v>22</v>
      </c>
      <c r="H5" s="86" t="s">
        <v>41</v>
      </c>
      <c r="I5" s="86" t="s">
        <v>23</v>
      </c>
      <c r="J5" s="86" t="s">
        <v>24</v>
      </c>
      <c r="K5" s="86" t="s">
        <v>8</v>
      </c>
      <c r="L5" s="86" t="s">
        <v>68</v>
      </c>
      <c r="M5" s="86" t="s">
        <v>85</v>
      </c>
      <c r="N5" s="86" t="s">
        <v>84</v>
      </c>
    </row>
    <row r="6" spans="1:14" ht="13.5" hidden="1" customHeight="1" thickBo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3.5" thickBot="1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 x14ac:dyDescent="0.25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.6" customHeight="1" thickBot="1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7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">
      <c r="A12" s="92" t="s">
        <v>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8"/>
    </row>
    <row r="13" spans="1:14" ht="17.25" customHeight="1" x14ac:dyDescent="0.2">
      <c r="A13" s="92" t="s">
        <v>44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8"/>
    </row>
    <row r="14" spans="1:14" ht="25.15" customHeight="1" x14ac:dyDescent="0.2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 x14ac:dyDescent="0.25">
      <c r="A15" s="12"/>
      <c r="B15" s="12"/>
      <c r="C15" s="12"/>
      <c r="D15" s="12"/>
      <c r="E15" s="12"/>
      <c r="F15" s="1"/>
      <c r="G15" s="1"/>
      <c r="H15" s="1"/>
      <c r="I15" s="85"/>
      <c r="J15" s="85"/>
      <c r="K15" s="85"/>
      <c r="L15" s="85"/>
      <c r="M15" s="14"/>
      <c r="N15" s="14"/>
    </row>
    <row r="16" spans="1:14" ht="1.1499999999999999" customHeight="1" x14ac:dyDescent="0.3">
      <c r="A16" s="83" t="s">
        <v>58</v>
      </c>
      <c r="B16" s="83"/>
      <c r="C16" s="83"/>
      <c r="D16" s="83"/>
      <c r="E16" s="83"/>
      <c r="F16" s="64"/>
      <c r="G16" s="64"/>
      <c r="H16" s="64"/>
      <c r="I16" s="64" t="s">
        <v>57</v>
      </c>
      <c r="J16" s="69"/>
      <c r="K16" s="64"/>
      <c r="L16" s="64"/>
      <c r="M16" s="14"/>
      <c r="N16" s="14"/>
    </row>
    <row r="17" spans="1:14" ht="32.25" customHeight="1" x14ac:dyDescent="0.3">
      <c r="A17" s="75" t="s">
        <v>54</v>
      </c>
      <c r="B17" s="75"/>
      <c r="C17" s="75"/>
      <c r="D17" s="75"/>
      <c r="E17" s="75"/>
      <c r="F17" s="64"/>
      <c r="G17" s="64"/>
      <c r="H17" s="64"/>
      <c r="I17" s="1" t="s">
        <v>53</v>
      </c>
      <c r="J17" s="65"/>
      <c r="K17" s="1"/>
      <c r="L17" s="1"/>
      <c r="M17" s="14"/>
      <c r="N17" s="14"/>
    </row>
    <row r="18" spans="1:14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23" spans="1:14" x14ac:dyDescent="0.2">
      <c r="D23" s="62"/>
    </row>
  </sheetData>
  <mergeCells count="20">
    <mergeCell ref="A17:E17"/>
    <mergeCell ref="I15:L15"/>
    <mergeCell ref="N5:N6"/>
    <mergeCell ref="F5:F6"/>
    <mergeCell ref="G5:G6"/>
    <mergeCell ref="I5:I6"/>
    <mergeCell ref="J5:J6"/>
    <mergeCell ref="C5:C6"/>
    <mergeCell ref="H5:H6"/>
    <mergeCell ref="A16:E1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2019-08-27T09:47:01Z</cp:lastPrinted>
  <dcterms:created xsi:type="dcterms:W3CDTF">1996-10-08T23:32:33Z</dcterms:created>
  <dcterms:modified xsi:type="dcterms:W3CDTF">2019-08-27T14:43:28Z</dcterms:modified>
</cp:coreProperties>
</file>