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0920" activeTab="0"/>
  </bookViews>
  <sheets>
    <sheet name="ф2" sheetId="1" r:id="rId1"/>
  </sheets>
  <definedNames/>
  <calcPr fullCalcOnLoad="1"/>
</workbook>
</file>

<file path=xl/sharedStrings.xml><?xml version="1.0" encoding="utf-8"?>
<sst xmlns="http://schemas.openxmlformats.org/spreadsheetml/2006/main" count="179" uniqueCount="74">
  <si>
    <t>№</t>
  </si>
  <si>
    <t>2016 год</t>
  </si>
  <si>
    <t>план</t>
  </si>
  <si>
    <t>факт</t>
  </si>
  <si>
    <t>2017 год</t>
  </si>
  <si>
    <t>Целевые показатели</t>
  </si>
  <si>
    <t>Наименование меропрития</t>
  </si>
  <si>
    <t>всего</t>
  </si>
  <si>
    <t>краевой бюджет</t>
  </si>
  <si>
    <t>местный бюджет</t>
  </si>
  <si>
    <t>внебюджетные источники</t>
  </si>
  <si>
    <t>Источник финансирования, тыс.рублей</t>
  </si>
  <si>
    <t>Наименование программы, подпрограммы</t>
  </si>
  <si>
    <t>% исполнения за 2016 год</t>
  </si>
  <si>
    <t>% освоения за 2016 год</t>
  </si>
  <si>
    <t>Развитие физической культуры и массового спорта</t>
  </si>
  <si>
    <t>Освоение средств районного бюджета, предусмотренных ОФКС Ейского района</t>
  </si>
  <si>
    <t>Доля населения, систематически занимающихся физической культурой и спортом</t>
  </si>
  <si>
    <t>Количество спортсменов-разрядников, подготовленных за отчетный период</t>
  </si>
  <si>
    <t>%</t>
  </si>
  <si>
    <t xml:space="preserve">Организация, проведение и участие спортивных команд муниципального образования Ейский район
в физкультурно- массовых, оздоровительных мероприятиях, чемпионатах, первенствах Ейского района и тренировочных мероприятиях, включенных в календарный план официальных физкультурных и спортивных мероприятий, в том числе на реализацию мер по развитию физической культуры и массового спорта инвалидов, лиц с ограниченными возможностями здоровья, адаптивной физической культуры и спорта
</t>
  </si>
  <si>
    <t>чел.</t>
  </si>
  <si>
    <t>шт.</t>
  </si>
  <si>
    <t>ед.</t>
  </si>
  <si>
    <t>_</t>
  </si>
  <si>
    <t xml:space="preserve">Доля спортсменов, зачисленных в составы спортивных сборных команд Краснодарского края, в общем количестве спортсменов, занимающихся в учебно-тренировочных группах </t>
  </si>
  <si>
    <t>не менее 15</t>
  </si>
  <si>
    <t>не менее чем на 2</t>
  </si>
  <si>
    <t>м2</t>
  </si>
  <si>
    <t xml:space="preserve">Обследование технического состояния строительных конструкций, гидрометеорологическое и геодезическое исследование земельного участка, подготовка и экспертиза ПСД по реконструкции здания спорткомплекса с подвалом по ул. Портовая аллея, 6  </t>
  </si>
  <si>
    <t>Осуществление строительства и ввода в эксплуатацию малобюджетного спортивного зала по адресу: 1) г. Ейск, ул. Сверд-лова, 19;  2) г.Ейск ул. Пляж-ная,1/4;изготовление проектно-сметной документации; технический надзор строительства объекта</t>
  </si>
  <si>
    <t xml:space="preserve">Осуществление строительства специализированной универсальной площадки с хоккейными бортами по адресу: г. Ейск ул. Казачья, 1/11;  изготовление
 проектно-сметной документации и проведение ее экспертизы; технический надзор строительства объекта
</t>
  </si>
  <si>
    <t>Предоставление субсидий на обеспечение выполнения муниципального задания учреждениями, подведомственными  ОФКС ЕР</t>
  </si>
  <si>
    <t xml:space="preserve">Обеспечение деятельности
ОФКС ЕР 
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</si>
  <si>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КК, проживающим и работающим в сельской местности, рабочих поселках (поселках городского типа) Красно-дарского края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</si>
  <si>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КК отрас-лей "Образование" и "ФК и спорт"</t>
  </si>
  <si>
    <t xml:space="preserve">Обеспечение деятельности муниципального казенного учреждения «Центра-лизованная бухгалтерия учреждений физической культуры и спорта Ейского района»
</t>
  </si>
  <si>
    <t>Премии спортсменам Ейского района – участникам летних и зимних Олимпийских и Паралимпийских игр, победителям и призерам Европейских игр, чемпионатов мира и Европы по олимпийским видам спорта, и тренерам, принимавшим участие в их подготовке</t>
  </si>
  <si>
    <t>Обеспечение деятельности муниципального казенного учреждения муниципального образования Ейский район «Физкультурно-спортивная организация «Виктория», 
организация и проведение приема норм ВФСК ГТО</t>
  </si>
  <si>
    <t xml:space="preserve">Приобретение строительных материалов и текущий ремонт Центрального стадиона г.Ейск, ул. Портовая Аллея, </t>
  </si>
  <si>
    <t xml:space="preserve">Приобретение и доставка пластмассовых сидений для установки (замены) на трибунах Центрального стадиона г.Ейск, ул. Пор-товая Аллея, 8
</t>
  </si>
  <si>
    <t xml:space="preserve">Исполнение полномочий городского поселения по обеспечению условий для развития на территории городского поселения физической культуры и массового спорта, организация проведения официальных физкультурнооздоровительных и спортивных мероприятий поселения
</t>
  </si>
  <si>
    <t>бюджет поселений</t>
  </si>
  <si>
    <t xml:space="preserve">Итого по подпрограмме :
</t>
  </si>
  <si>
    <t>всего,в том числе</t>
  </si>
  <si>
    <t>Доля лиц с ограниченными возможностями здоровья, систематически занимающихся физической культурой и спортом</t>
  </si>
  <si>
    <t xml:space="preserve">Количество учреждений, участвующих в ежегодном смотре-конкурсе среди учреждений Ейского района, осуществляющих спортивную подготовку  </t>
  </si>
  <si>
    <t>Единовременная пропускная способность спортивных сооружений</t>
  </si>
  <si>
    <t>Количество построенных спортивных комплексов с плавательными бассейнами</t>
  </si>
  <si>
    <t xml:space="preserve">Развитие спорта высших достижений и системы подготовки спортивного резерва
</t>
  </si>
  <si>
    <t>Стабильность состава спортсменов на этапах спортивной подготовки</t>
  </si>
  <si>
    <t>Количество медалей, завоеванных спортсменами и командами Ейского района на  краевых и всероссийских соревнованиях</t>
  </si>
  <si>
    <t xml:space="preserve">Проведение спортивных мероприятий районного краевого и всероссийского уровне по видам спорта и участие в них </t>
  </si>
  <si>
    <t>Количество мероприятий краевого и всероссийского уровней, в которых принято участие</t>
  </si>
  <si>
    <t xml:space="preserve">Увеличение количества ейских спортсменов в составах сборных команд Краснодарского края </t>
  </si>
  <si>
    <t>Количество спортсменов, проходящих спортивную подготовку в муниципальных бюджетных учреждениях Ейского района, подведомственных ОФКС Ейского района</t>
  </si>
  <si>
    <t xml:space="preserve">Количество проведенных физкультурных и спортивных мероприятий в рамках выполнения муниципальных заданий муниципальными бюджетными учреждениями Ейского района </t>
  </si>
  <si>
    <t>Количество муниципальных учреждений спортивной направленности, подведомственных ОФКС Ейского района</t>
  </si>
  <si>
    <t xml:space="preserve">Количество занимающихся в спортивных учреждениях, получивших разряды </t>
  </si>
  <si>
    <t>Удельный вес населения района, систематически занимающегося физической культурой и спортом в общей численности населения</t>
  </si>
  <si>
    <t xml:space="preserve">Доля граждан Ейского района, занимающихся физической культурой и спортом по месту работы, в общей численности населения, занятого в экономике </t>
  </si>
  <si>
    <t>-</t>
  </si>
  <si>
    <t xml:space="preserve">Общий объем финансирования программы
</t>
  </si>
  <si>
    <t>Количество проведенных физкультурно-спортивных мероприятий краевого и всероссийского уровней</t>
  </si>
  <si>
    <t>Еди-ни-цы изме-рения</t>
  </si>
  <si>
    <t>Удельный вес детей и подростков в возрасте 6-15 лет, систематически занимающихся в спортивных учреждениях</t>
  </si>
  <si>
    <t xml:space="preserve">Доля трудящихся Ейского района, принимающих участие в Спартакиаде трудящихся Ейского района
</t>
  </si>
  <si>
    <t>Количество участников физкультурно-спортивных мероприятий краевого и всероссийского уровней</t>
  </si>
  <si>
    <t>Площадь спортивных объектов, содержание и эксплуатация которых предусмотрены в рамках муниципальных услуг (работ)</t>
  </si>
  <si>
    <t>Количество отремонтированных спортивных объектов муниципальных учреждений</t>
  </si>
  <si>
    <t>Подготовка спортсменов, входящих в состав сборных команд Ейского района и Краснодарского края к участию в соревнованиях краевого и всероссийского уровней (основной,резервный)</t>
  </si>
  <si>
    <t>Обеспеченность спортивными сооружениями в Ейском районе</t>
  </si>
  <si>
    <t xml:space="preserve">Исполняющий обязанности начальника отдела                                                                             Н.С. Кусикова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</si>
  <si>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от14.06.2017 г.№ 28-358/17-13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</si>
</sst>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</numFmts>
  <fonts count="34">
    <font>
      <sz val="11"/>
      <color indexed="8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49" fontId="20" fillId="0" borderId="0" xfId="0" applyNumberFormat="1" applyFont="1" applyFill="1" applyBorder="1" applyAlignment="1">
      <alignment vertical="center" wrapText="1" shrinkToFit="1"/>
    </xf>
    <xf numFmtId="49" fontId="19" fillId="0" borderId="0" xfId="0" applyNumberFormat="1" applyFont="1" applyFill="1" applyAlignment="1">
      <alignment horizontal="left" vertical="top" wrapText="1"/>
    </xf>
    <xf numFmtId="49" fontId="19" fillId="0" borderId="0" xfId="0" applyNumberFormat="1" applyFont="1" applyFill="1" applyAlignment="1">
      <alignment horizontal="left" vertical="top"/>
    </xf>
    <xf numFmtId="172" fontId="20" fillId="0" borderId="0" xfId="0" applyNumberFormat="1" applyFont="1" applyFill="1" applyBorder="1" applyAlignment="1">
      <alignment vertical="center" wrapText="1" shrinkToFi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Alignment="1">
      <alignment horizontal="left" vertical="top" wrapText="1"/>
    </xf>
    <xf numFmtId="49" fontId="23" fillId="0" borderId="0" xfId="0" applyNumberFormat="1" applyFont="1" applyFill="1" applyAlignment="1">
      <alignment horizontal="right" vertical="top"/>
    </xf>
    <xf numFmtId="0" fontId="22" fillId="0" borderId="0" xfId="0" applyFont="1" applyFill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right" vertical="top" wrapText="1"/>
    </xf>
    <xf numFmtId="49" fontId="22" fillId="0" borderId="0" xfId="0" applyNumberFormat="1" applyFont="1" applyFill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Alignment="1">
      <alignment horizontal="left" vertical="top" wrapText="1"/>
    </xf>
    <xf numFmtId="49" fontId="2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left" wrapText="1" readingOrder="1"/>
    </xf>
    <xf numFmtId="49" fontId="24" fillId="0" borderId="0" xfId="0" applyNumberFormat="1" applyFont="1" applyFill="1" applyBorder="1" applyAlignment="1">
      <alignment vertical="top"/>
    </xf>
    <xf numFmtId="0" fontId="24" fillId="0" borderId="0" xfId="0" applyFont="1" applyFill="1" applyAlignment="1">
      <alignment vertical="top" wrapText="1"/>
    </xf>
    <xf numFmtId="0" fontId="28" fillId="0" borderId="10" xfId="0" applyFont="1" applyFill="1" applyBorder="1" applyAlignment="1">
      <alignment vertical="center" wrapText="1"/>
    </xf>
    <xf numFmtId="0" fontId="26" fillId="24" borderId="0" xfId="0" applyFont="1" applyFill="1" applyBorder="1" applyAlignment="1">
      <alignment vertical="top" wrapText="1"/>
    </xf>
    <xf numFmtId="0" fontId="26" fillId="24" borderId="0" xfId="0" applyFont="1" applyFill="1" applyBorder="1" applyAlignment="1">
      <alignment horizontal="right" vertical="top" wrapText="1"/>
    </xf>
    <xf numFmtId="0" fontId="26" fillId="24" borderId="0" xfId="0" applyFont="1" applyFill="1" applyAlignment="1">
      <alignment horizontal="left" vertical="top" wrapText="1"/>
    </xf>
    <xf numFmtId="49" fontId="26" fillId="24" borderId="0" xfId="0" applyNumberFormat="1" applyFont="1" applyFill="1" applyAlignment="1">
      <alignment horizontal="right" vertical="top"/>
    </xf>
    <xf numFmtId="49" fontId="28" fillId="0" borderId="0" xfId="0" applyNumberFormat="1" applyFont="1" applyFill="1" applyBorder="1" applyAlignment="1">
      <alignment horizontal="left" vertical="top" readingOrder="1"/>
    </xf>
    <xf numFmtId="0" fontId="28" fillId="0" borderId="0" xfId="0" applyFont="1" applyFill="1" applyAlignment="1">
      <alignment horizontal="left" vertical="top" wrapText="1"/>
    </xf>
    <xf numFmtId="0" fontId="27" fillId="24" borderId="10" xfId="0" applyFont="1" applyFill="1" applyBorder="1" applyAlignment="1">
      <alignment vertical="center" wrapText="1" shrinkToFit="1"/>
    </xf>
    <xf numFmtId="0" fontId="30" fillId="24" borderId="10" xfId="0" applyFont="1" applyFill="1" applyBorder="1" applyAlignment="1">
      <alignment vertical="center" wrapText="1" shrinkToFit="1"/>
    </xf>
    <xf numFmtId="0" fontId="31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 shrinkToFit="1"/>
    </xf>
    <xf numFmtId="0" fontId="32" fillId="24" borderId="10" xfId="0" applyFont="1" applyFill="1" applyBorder="1" applyAlignment="1">
      <alignment vertical="center" wrapText="1" shrinkToFit="1"/>
    </xf>
    <xf numFmtId="4" fontId="29" fillId="24" borderId="10" xfId="0" applyNumberFormat="1" applyFont="1" applyFill="1" applyBorder="1" applyAlignment="1">
      <alignment horizontal="center" vertical="center" wrapText="1" shrinkToFit="1"/>
    </xf>
    <xf numFmtId="1" fontId="24" fillId="24" borderId="11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24" borderId="14" xfId="0" applyFont="1" applyFill="1" applyBorder="1" applyAlignment="1">
      <alignment vertical="center" wrapText="1"/>
    </xf>
    <xf numFmtId="0" fontId="31" fillId="24" borderId="15" xfId="0" applyFont="1" applyFill="1" applyBorder="1" applyAlignment="1">
      <alignment vertical="center" wrapText="1"/>
    </xf>
    <xf numFmtId="0" fontId="32" fillId="24" borderId="16" xfId="0" applyFont="1" applyFill="1" applyBorder="1" applyAlignment="1">
      <alignment vertical="center" wrapText="1" shrinkToFit="1"/>
    </xf>
    <xf numFmtId="0" fontId="28" fillId="0" borderId="16" xfId="0" applyFont="1" applyFill="1" applyBorder="1" applyAlignment="1">
      <alignment vertical="center" wrapText="1"/>
    </xf>
    <xf numFmtId="0" fontId="31" fillId="24" borderId="12" xfId="0" applyFont="1" applyFill="1" applyBorder="1" applyAlignment="1">
      <alignment vertical="center" wrapText="1"/>
    </xf>
    <xf numFmtId="0" fontId="32" fillId="24" borderId="13" xfId="0" applyFont="1" applyFill="1" applyBorder="1" applyAlignment="1">
      <alignment vertical="center" wrapText="1" shrinkToFit="1"/>
    </xf>
    <xf numFmtId="0" fontId="28" fillId="24" borderId="14" xfId="0" applyFont="1" applyFill="1" applyBorder="1" applyAlignment="1">
      <alignment vertical="center" wrapText="1"/>
    </xf>
    <xf numFmtId="179" fontId="29" fillId="24" borderId="10" xfId="0" applyNumberFormat="1" applyFont="1" applyFill="1" applyBorder="1" applyAlignment="1">
      <alignment horizontal="center" vertical="center" wrapText="1" shrinkToFit="1"/>
    </xf>
    <xf numFmtId="1" fontId="24" fillId="24" borderId="17" xfId="0" applyNumberFormat="1" applyFont="1" applyFill="1" applyBorder="1" applyAlignment="1">
      <alignment vertical="center" wrapText="1"/>
    </xf>
    <xf numFmtId="1" fontId="24" fillId="24" borderId="11" xfId="0" applyNumberFormat="1" applyFont="1" applyFill="1" applyBorder="1" applyAlignment="1">
      <alignment vertical="center" wrapText="1"/>
    </xf>
    <xf numFmtId="1" fontId="24" fillId="24" borderId="18" xfId="0" applyNumberFormat="1" applyFont="1" applyFill="1" applyBorder="1" applyAlignment="1">
      <alignment vertical="center" wrapText="1"/>
    </xf>
    <xf numFmtId="0" fontId="31" fillId="24" borderId="19" xfId="0" applyFont="1" applyFill="1" applyBorder="1" applyAlignment="1">
      <alignment vertical="center" wrapText="1"/>
    </xf>
    <xf numFmtId="0" fontId="32" fillId="24" borderId="20" xfId="0" applyFont="1" applyFill="1" applyBorder="1" applyAlignment="1">
      <alignment vertical="center" wrapText="1" shrinkToFit="1"/>
    </xf>
    <xf numFmtId="0" fontId="28" fillId="0" borderId="20" xfId="0" applyFont="1" applyFill="1" applyBorder="1" applyAlignment="1">
      <alignment vertical="center" wrapText="1"/>
    </xf>
    <xf numFmtId="179" fontId="23" fillId="0" borderId="13" xfId="0" applyNumberFormat="1" applyFont="1" applyFill="1" applyBorder="1" applyAlignment="1">
      <alignment horizontal="center" vertical="center" wrapText="1"/>
    </xf>
    <xf numFmtId="179" fontId="23" fillId="0" borderId="21" xfId="0" applyNumberFormat="1" applyFont="1" applyFill="1" applyBorder="1" applyAlignment="1">
      <alignment horizontal="center" vertical="center" wrapText="1"/>
    </xf>
    <xf numFmtId="179" fontId="29" fillId="0" borderId="22" xfId="0" applyNumberFormat="1" applyFont="1" applyFill="1" applyBorder="1" applyAlignment="1">
      <alignment horizontal="center" vertical="center" wrapText="1" shrinkToFit="1"/>
    </xf>
    <xf numFmtId="179" fontId="29" fillId="0" borderId="23" xfId="0" applyNumberFormat="1" applyFont="1" applyFill="1" applyBorder="1" applyAlignment="1">
      <alignment horizontal="center" vertical="center" wrapText="1" shrinkToFit="1"/>
    </xf>
    <xf numFmtId="179" fontId="23" fillId="0" borderId="10" xfId="0" applyNumberFormat="1" applyFont="1" applyFill="1" applyBorder="1" applyAlignment="1">
      <alignment horizontal="center" vertical="center" wrapText="1"/>
    </xf>
    <xf numFmtId="179" fontId="23" fillId="0" borderId="23" xfId="0" applyNumberFormat="1" applyFont="1" applyFill="1" applyBorder="1" applyAlignment="1">
      <alignment horizontal="center" vertical="center" wrapText="1"/>
    </xf>
    <xf numFmtId="179" fontId="29" fillId="0" borderId="10" xfId="0" applyNumberFormat="1" applyFont="1" applyFill="1" applyBorder="1" applyAlignment="1">
      <alignment horizontal="center" vertical="center" wrapText="1" shrinkToFit="1"/>
    </xf>
    <xf numFmtId="179" fontId="29" fillId="24" borderId="23" xfId="0" applyNumberFormat="1" applyFont="1" applyFill="1" applyBorder="1" applyAlignment="1">
      <alignment horizontal="center" vertical="center" wrapText="1" shrinkToFit="1"/>
    </xf>
    <xf numFmtId="179" fontId="29" fillId="24" borderId="16" xfId="0" applyNumberFormat="1" applyFont="1" applyFill="1" applyBorder="1" applyAlignment="1">
      <alignment horizontal="center" vertical="center" wrapText="1" shrinkToFit="1"/>
    </xf>
    <xf numFmtId="179" fontId="29" fillId="24" borderId="24" xfId="0" applyNumberFormat="1" applyFont="1" applyFill="1" applyBorder="1" applyAlignment="1">
      <alignment horizontal="center" vertical="center" wrapText="1" shrinkToFit="1"/>
    </xf>
    <xf numFmtId="179" fontId="29" fillId="24" borderId="20" xfId="0" applyNumberFormat="1" applyFont="1" applyFill="1" applyBorder="1" applyAlignment="1">
      <alignment horizontal="center" vertical="center" wrapText="1" shrinkToFit="1"/>
    </xf>
    <xf numFmtId="179" fontId="29" fillId="24" borderId="13" xfId="0" applyNumberFormat="1" applyFont="1" applyFill="1" applyBorder="1" applyAlignment="1">
      <alignment horizontal="center" vertical="center" wrapText="1" shrinkToFit="1"/>
    </xf>
    <xf numFmtId="179" fontId="29" fillId="24" borderId="21" xfId="0" applyNumberFormat="1" applyFont="1" applyFill="1" applyBorder="1" applyAlignment="1">
      <alignment horizontal="center" vertical="center" wrapText="1" shrinkToFit="1"/>
    </xf>
    <xf numFmtId="1" fontId="23" fillId="0" borderId="13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3" fontId="29" fillId="24" borderId="10" xfId="0" applyNumberFormat="1" applyFont="1" applyFill="1" applyBorder="1" applyAlignment="1">
      <alignment horizontal="center" vertical="center" wrapText="1" shrinkToFit="1"/>
    </xf>
    <xf numFmtId="3" fontId="29" fillId="24" borderId="13" xfId="0" applyNumberFormat="1" applyFont="1" applyFill="1" applyBorder="1" applyAlignment="1">
      <alignment horizontal="center" vertical="center" wrapText="1" shrinkToFit="1"/>
    </xf>
    <xf numFmtId="1" fontId="29" fillId="24" borderId="10" xfId="0" applyNumberFormat="1" applyFont="1" applyFill="1" applyBorder="1" applyAlignment="1">
      <alignment horizontal="center" vertical="center" wrapText="1" shrinkToFit="1"/>
    </xf>
    <xf numFmtId="0" fontId="28" fillId="24" borderId="20" xfId="0" applyFont="1" applyFill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center" vertical="center" wrapText="1" shrinkToFit="1"/>
    </xf>
    <xf numFmtId="3" fontId="23" fillId="0" borderId="10" xfId="0" applyNumberFormat="1" applyFont="1" applyFill="1" applyBorder="1" applyAlignment="1">
      <alignment horizontal="center" vertical="center" wrapText="1"/>
    </xf>
    <xf numFmtId="179" fontId="30" fillId="24" borderId="10" xfId="0" applyNumberFormat="1" applyFont="1" applyFill="1" applyBorder="1" applyAlignment="1">
      <alignment horizontal="center" vertical="center" wrapText="1" shrinkToFit="1"/>
    </xf>
    <xf numFmtId="179" fontId="30" fillId="24" borderId="20" xfId="0" applyNumberFormat="1" applyFont="1" applyFill="1" applyBorder="1" applyAlignment="1">
      <alignment horizontal="center" vertical="center" wrapText="1" shrinkToFit="1"/>
    </xf>
    <xf numFmtId="179" fontId="30" fillId="24" borderId="16" xfId="0" applyNumberFormat="1" applyFont="1" applyFill="1" applyBorder="1" applyAlignment="1">
      <alignment horizontal="center" vertical="center" wrapText="1" shrinkToFit="1"/>
    </xf>
    <xf numFmtId="0" fontId="23" fillId="0" borderId="13" xfId="0" applyFont="1" applyFill="1" applyBorder="1" applyAlignment="1">
      <alignment vertical="top" wrapText="1"/>
    </xf>
    <xf numFmtId="0" fontId="29" fillId="25" borderId="10" xfId="0" applyFont="1" applyFill="1" applyBorder="1" applyAlignment="1">
      <alignment vertical="top" wrapText="1" shrinkToFit="1"/>
    </xf>
    <xf numFmtId="4" fontId="23" fillId="25" borderId="10" xfId="0" applyNumberFormat="1" applyFont="1" applyFill="1" applyBorder="1" applyAlignment="1">
      <alignment horizontal="center" vertical="center" wrapText="1"/>
    </xf>
    <xf numFmtId="1" fontId="29" fillId="25" borderId="10" xfId="0" applyNumberFormat="1" applyFont="1" applyFill="1" applyBorder="1" applyAlignment="1">
      <alignment horizontal="center" vertical="center" wrapText="1" shrinkToFit="1"/>
    </xf>
    <xf numFmtId="0" fontId="29" fillId="24" borderId="17" xfId="0" applyFont="1" applyFill="1" applyBorder="1" applyAlignment="1">
      <alignment horizontal="center" vertical="center" wrapText="1" shrinkToFit="1"/>
    </xf>
    <xf numFmtId="0" fontId="29" fillId="24" borderId="11" xfId="0" applyFont="1" applyFill="1" applyBorder="1" applyAlignment="1">
      <alignment horizontal="center" vertical="center" wrapText="1" shrinkToFit="1"/>
    </xf>
    <xf numFmtId="0" fontId="29" fillId="24" borderId="18" xfId="0" applyFont="1" applyFill="1" applyBorder="1" applyAlignment="1">
      <alignment horizontal="center" vertical="center" wrapText="1" shrinkToFit="1"/>
    </xf>
    <xf numFmtId="1" fontId="24" fillId="24" borderId="20" xfId="0" applyNumberFormat="1" applyFont="1" applyFill="1" applyBorder="1" applyAlignment="1">
      <alignment horizontal="center" vertical="center" wrapText="1"/>
    </xf>
    <xf numFmtId="1" fontId="24" fillId="24" borderId="11" xfId="0" applyNumberFormat="1" applyFont="1" applyFill="1" applyBorder="1" applyAlignment="1">
      <alignment horizontal="center" vertical="center" wrapText="1"/>
    </xf>
    <xf numFmtId="1" fontId="24" fillId="24" borderId="25" xfId="0" applyNumberFormat="1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 shrinkToFit="1"/>
    </xf>
    <xf numFmtId="1" fontId="24" fillId="24" borderId="18" xfId="0" applyNumberFormat="1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vertical="top" wrapText="1" shrinkToFit="1"/>
    </xf>
    <xf numFmtId="0" fontId="29" fillId="24" borderId="11" xfId="0" applyFont="1" applyFill="1" applyBorder="1" applyAlignment="1">
      <alignment vertical="top" wrapText="1" shrinkToFit="1"/>
    </xf>
    <xf numFmtId="0" fontId="29" fillId="24" borderId="18" xfId="0" applyFont="1" applyFill="1" applyBorder="1" applyAlignment="1">
      <alignment vertical="top" wrapText="1" shrinkToFit="1"/>
    </xf>
    <xf numFmtId="0" fontId="29" fillId="24" borderId="25" xfId="0" applyFont="1" applyFill="1" applyBorder="1" applyAlignment="1">
      <alignment vertical="top" wrapText="1" shrinkToFit="1"/>
    </xf>
    <xf numFmtId="1" fontId="24" fillId="0" borderId="20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24" fillId="0" borderId="25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1" fontId="24" fillId="24" borderId="17" xfId="0" applyNumberFormat="1" applyFont="1" applyFill="1" applyBorder="1" applyAlignment="1">
      <alignment horizontal="center" vertical="center" wrapText="1"/>
    </xf>
    <xf numFmtId="172" fontId="24" fillId="0" borderId="26" xfId="0" applyNumberFormat="1" applyFont="1" applyFill="1" applyBorder="1" applyAlignment="1">
      <alignment horizontal="right" vertical="center" wrapText="1" shrinkToFit="1"/>
    </xf>
    <xf numFmtId="49" fontId="22" fillId="0" borderId="0" xfId="0" applyNumberFormat="1" applyFont="1" applyFill="1" applyBorder="1" applyAlignment="1">
      <alignment horizontal="left" vertical="top" wrapText="1" readingOrder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8" fillId="24" borderId="27" xfId="0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8" fillId="24" borderId="28" xfId="0" applyFont="1" applyFill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0" xfId="0" applyAlignment="1">
      <alignment horizontal="left" wrapText="1" readingOrder="1"/>
    </xf>
    <xf numFmtId="0" fontId="22" fillId="0" borderId="0" xfId="0" applyNumberFormat="1" applyFont="1" applyFill="1" applyBorder="1" applyAlignment="1">
      <alignment horizontal="left" vertical="top" wrapText="1" readingOrder="1"/>
    </xf>
    <xf numFmtId="0" fontId="29" fillId="24" borderId="17" xfId="0" applyFont="1" applyFill="1" applyBorder="1" applyAlignment="1">
      <alignment vertical="top" wrapText="1" shrinkToFit="1"/>
    </xf>
    <xf numFmtId="0" fontId="0" fillId="24" borderId="11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vertical="top" wrapText="1"/>
    </xf>
    <xf numFmtId="0" fontId="23" fillId="0" borderId="11" xfId="0" applyNumberFormat="1" applyFont="1" applyFill="1" applyBorder="1" applyAlignment="1">
      <alignment vertical="top" wrapText="1"/>
    </xf>
    <xf numFmtId="0" fontId="23" fillId="0" borderId="25" xfId="0" applyNumberFormat="1" applyFont="1" applyFill="1" applyBorder="1" applyAlignment="1">
      <alignment vertical="top" wrapText="1"/>
    </xf>
    <xf numFmtId="0" fontId="0" fillId="24" borderId="29" xfId="0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0" fontId="23" fillId="25" borderId="10" xfId="0" applyFont="1" applyFill="1" applyBorder="1" applyAlignment="1">
      <alignment vertical="top" wrapText="1"/>
    </xf>
    <xf numFmtId="179" fontId="29" fillId="25" borderId="22" xfId="0" applyNumberFormat="1" applyFont="1" applyFill="1" applyBorder="1" applyAlignment="1">
      <alignment horizontal="center" vertical="center" wrapText="1" shrinkToFit="1"/>
    </xf>
    <xf numFmtId="3" fontId="23" fillId="25" borderId="10" xfId="0" applyNumberFormat="1" applyFont="1" applyFill="1" applyBorder="1" applyAlignment="1">
      <alignment horizontal="center" vertical="center" wrapText="1"/>
    </xf>
    <xf numFmtId="179" fontId="29" fillId="25" borderId="10" xfId="0" applyNumberFormat="1" applyFont="1" applyFill="1" applyBorder="1" applyAlignment="1">
      <alignment horizontal="center" vertical="center" wrapText="1" shrinkToFit="1"/>
    </xf>
    <xf numFmtId="0" fontId="23" fillId="25" borderId="0" xfId="0" applyFont="1" applyFill="1" applyBorder="1" applyAlignment="1">
      <alignment vertical="top" wrapText="1"/>
    </xf>
    <xf numFmtId="0" fontId="29" fillId="25" borderId="10" xfId="0" applyFont="1" applyFill="1" applyBorder="1" applyAlignment="1">
      <alignment vertical="center" wrapText="1" shrinkToFit="1"/>
    </xf>
    <xf numFmtId="4" fontId="30" fillId="25" borderId="10" xfId="0" applyNumberFormat="1" applyFont="1" applyFill="1" applyBorder="1" applyAlignment="1">
      <alignment horizontal="center" vertical="center" wrapText="1" shrinkToFit="1"/>
    </xf>
    <xf numFmtId="179" fontId="30" fillId="25" borderId="10" xfId="0" applyNumberFormat="1" applyFont="1" applyFill="1" applyBorder="1" applyAlignment="1">
      <alignment horizontal="center" vertical="center" wrapText="1" shrinkToFit="1"/>
    </xf>
    <xf numFmtId="0" fontId="29" fillId="25" borderId="20" xfId="0" applyFont="1" applyFill="1" applyBorder="1" applyAlignment="1">
      <alignment vertical="center" wrapText="1" shrinkToFit="1"/>
    </xf>
    <xf numFmtId="4" fontId="30" fillId="25" borderId="20" xfId="0" applyNumberFormat="1" applyFont="1" applyFill="1" applyBorder="1" applyAlignment="1">
      <alignment horizontal="center" vertical="center" wrapText="1" shrinkToFit="1"/>
    </xf>
    <xf numFmtId="179" fontId="30" fillId="25" borderId="20" xfId="0" applyNumberFormat="1" applyFont="1" applyFill="1" applyBorder="1" applyAlignment="1">
      <alignment horizontal="center" vertical="center" wrapText="1" shrinkToFit="1"/>
    </xf>
    <xf numFmtId="0" fontId="29" fillId="25" borderId="16" xfId="0" applyFont="1" applyFill="1" applyBorder="1" applyAlignment="1">
      <alignment vertical="center" wrapText="1" shrinkToFit="1"/>
    </xf>
    <xf numFmtId="4" fontId="30" fillId="25" borderId="16" xfId="0" applyNumberFormat="1" applyFont="1" applyFill="1" applyBorder="1" applyAlignment="1">
      <alignment horizontal="center" vertical="center" wrapText="1" shrinkToFit="1"/>
    </xf>
    <xf numFmtId="179" fontId="30" fillId="25" borderId="16" xfId="0" applyNumberFormat="1" applyFont="1" applyFill="1" applyBorder="1" applyAlignment="1">
      <alignment horizontal="center" vertical="center" wrapText="1" shrinkToFit="1"/>
    </xf>
    <xf numFmtId="0" fontId="29" fillId="25" borderId="13" xfId="0" applyFont="1" applyFill="1" applyBorder="1" applyAlignment="1">
      <alignment vertical="top" wrapText="1" shrinkToFit="1"/>
    </xf>
    <xf numFmtId="4" fontId="29" fillId="25" borderId="13" xfId="0" applyNumberFormat="1" applyFont="1" applyFill="1" applyBorder="1" applyAlignment="1">
      <alignment horizontal="center" vertical="center" wrapText="1" shrinkToFit="1"/>
    </xf>
    <xf numFmtId="179" fontId="29" fillId="25" borderId="13" xfId="0" applyNumberFormat="1" applyFont="1" applyFill="1" applyBorder="1" applyAlignment="1">
      <alignment horizontal="center" vertical="center" wrapText="1" shrinkToFit="1"/>
    </xf>
    <xf numFmtId="4" fontId="29" fillId="25" borderId="10" xfId="0" applyNumberFormat="1" applyFont="1" applyFill="1" applyBorder="1" applyAlignment="1">
      <alignment horizontal="center" vertical="center" wrapText="1" shrinkToFit="1"/>
    </xf>
    <xf numFmtId="3" fontId="29" fillId="25" borderId="10" xfId="0" applyNumberFormat="1" applyFont="1" applyFill="1" applyBorder="1" applyAlignment="1">
      <alignment horizontal="center" vertical="center" wrapText="1" shrinkToFit="1"/>
    </xf>
    <xf numFmtId="0" fontId="30" fillId="25" borderId="10" xfId="0" applyFont="1" applyFill="1" applyBorder="1" applyAlignment="1">
      <alignment vertical="center" wrapText="1" shrinkToFit="1"/>
    </xf>
    <xf numFmtId="1" fontId="23" fillId="2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M92"/>
  <sheetViews>
    <sheetView tabSelected="1" zoomScale="75" zoomScaleNormal="75" zoomScaleSheetLayoutView="50" zoomScalePageLayoutView="79" workbookViewId="0" topLeftCell="A31">
      <selection activeCell="G34" sqref="G34"/>
    </sheetView>
  </sheetViews>
  <sheetFormatPr defaultColWidth="9.140625" defaultRowHeight="15"/>
  <cols>
    <col min="1" max="1" width="5.57421875" style="29" customWidth="1"/>
    <col min="2" max="2" width="34.57421875" style="1" customWidth="1"/>
    <col min="3" max="3" width="70.7109375" style="1" customWidth="1"/>
    <col min="4" max="4" width="11.00390625" style="1" customWidth="1"/>
    <col min="5" max="5" width="24.00390625" style="1" customWidth="1"/>
    <col min="6" max="6" width="20.28125" style="1" customWidth="1"/>
    <col min="7" max="7" width="21.7109375" style="1" customWidth="1"/>
    <col min="8" max="8" width="20.28125" style="1" customWidth="1"/>
    <col min="9" max="9" width="7.140625" style="1" customWidth="1"/>
    <col min="10" max="10" width="50.421875" style="1" customWidth="1"/>
    <col min="11" max="11" width="28.57421875" style="22" customWidth="1"/>
    <col min="12" max="15" width="15.00390625" style="1" customWidth="1"/>
    <col min="16" max="16" width="20.00390625" style="1" customWidth="1"/>
    <col min="17" max="18" width="12.7109375" style="1" customWidth="1"/>
    <col min="19" max="19" width="15.7109375" style="1" customWidth="1"/>
    <col min="20" max="20" width="10.57421875" style="1" bestFit="1" customWidth="1"/>
    <col min="21" max="21" width="11.421875" style="1" customWidth="1"/>
    <col min="22" max="22" width="17.28125" style="1" customWidth="1"/>
    <col min="23" max="23" width="13.7109375" style="1" customWidth="1"/>
    <col min="24" max="25" width="15.57421875" style="1" customWidth="1"/>
    <col min="26" max="26" width="14.00390625" style="1" customWidth="1"/>
    <col min="27" max="27" width="12.28125" style="1" customWidth="1"/>
    <col min="28" max="28" width="11.7109375" style="1" customWidth="1"/>
    <col min="29" max="30" width="9.57421875" style="1" customWidth="1"/>
    <col min="31" max="31" width="11.57421875" style="1" customWidth="1"/>
    <col min="32" max="32" width="10.57421875" style="1" customWidth="1"/>
    <col min="33" max="33" width="11.00390625" style="1" customWidth="1"/>
    <col min="34" max="34" width="22.28125" style="1" customWidth="1"/>
    <col min="35" max="35" width="17.7109375" style="1" customWidth="1"/>
    <col min="36" max="36" width="27.421875" style="1" customWidth="1"/>
    <col min="37" max="37" width="18.421875" style="1" customWidth="1"/>
    <col min="38" max="38" width="19.57421875" style="1" customWidth="1"/>
    <col min="39" max="39" width="20.28125" style="1" customWidth="1"/>
    <col min="40" max="16384" width="9.140625" style="1" customWidth="1"/>
  </cols>
  <sheetData>
    <row r="1" spans="1:39" ht="89.25" customHeight="1">
      <c r="A1" s="104" t="s">
        <v>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8" customFormat="1" ht="60" customHeight="1">
      <c r="A2" s="106" t="s">
        <v>0</v>
      </c>
      <c r="B2" s="106" t="s">
        <v>12</v>
      </c>
      <c r="C2" s="106" t="s">
        <v>5</v>
      </c>
      <c r="D2" s="106" t="s">
        <v>64</v>
      </c>
      <c r="E2" s="109" t="s">
        <v>1</v>
      </c>
      <c r="F2" s="121"/>
      <c r="G2" s="106" t="s">
        <v>13</v>
      </c>
      <c r="H2" s="109" t="s">
        <v>4</v>
      </c>
      <c r="I2" s="106" t="s">
        <v>0</v>
      </c>
      <c r="J2" s="106" t="s">
        <v>6</v>
      </c>
      <c r="K2" s="106" t="s">
        <v>11</v>
      </c>
      <c r="L2" s="109" t="s">
        <v>1</v>
      </c>
      <c r="M2" s="121"/>
      <c r="N2" s="106" t="s">
        <v>14</v>
      </c>
      <c r="O2" s="109" t="s">
        <v>4</v>
      </c>
      <c r="P2" s="6"/>
      <c r="Q2" s="6"/>
      <c r="R2" s="6"/>
      <c r="S2" s="6"/>
      <c r="T2" s="7"/>
      <c r="U2" s="7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M2" s="9"/>
    </row>
    <row r="3" spans="1:39" s="18" customFormat="1" ht="48.75" customHeight="1">
      <c r="A3" s="107"/>
      <c r="B3" s="107"/>
      <c r="C3" s="107"/>
      <c r="D3" s="107"/>
      <c r="E3" s="122"/>
      <c r="F3" s="123"/>
      <c r="G3" s="107"/>
      <c r="H3" s="122"/>
      <c r="I3" s="108"/>
      <c r="J3" s="107"/>
      <c r="K3" s="107"/>
      <c r="L3" s="110"/>
      <c r="M3" s="127"/>
      <c r="N3" s="107"/>
      <c r="O3" s="110"/>
      <c r="P3" s="16"/>
      <c r="Q3" s="16"/>
      <c r="R3" s="16"/>
      <c r="S3" s="16"/>
      <c r="T3" s="17"/>
      <c r="U3" s="17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M3" s="19"/>
    </row>
    <row r="4" spans="1:39" s="8" customFormat="1" ht="34.5" customHeight="1" thickBot="1">
      <c r="A4" s="107"/>
      <c r="B4" s="107"/>
      <c r="C4" s="107"/>
      <c r="D4" s="107"/>
      <c r="E4" s="75" t="s">
        <v>2</v>
      </c>
      <c r="F4" s="75" t="s">
        <v>3</v>
      </c>
      <c r="G4" s="107"/>
      <c r="H4" s="75" t="s">
        <v>2</v>
      </c>
      <c r="I4" s="108"/>
      <c r="J4" s="107"/>
      <c r="K4" s="107"/>
      <c r="L4" s="75" t="s">
        <v>2</v>
      </c>
      <c r="M4" s="75" t="s">
        <v>3</v>
      </c>
      <c r="N4" s="120"/>
      <c r="O4" s="75" t="s">
        <v>2</v>
      </c>
      <c r="P4" s="6"/>
      <c r="Q4" s="6"/>
      <c r="R4" s="6"/>
      <c r="S4" s="6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M4" s="9"/>
    </row>
    <row r="5" spans="1:39" s="8" customFormat="1" ht="73.5" customHeight="1">
      <c r="A5" s="37">
        <v>1</v>
      </c>
      <c r="B5" s="38" t="s">
        <v>15</v>
      </c>
      <c r="C5" s="81" t="s">
        <v>59</v>
      </c>
      <c r="D5" s="39" t="s">
        <v>19</v>
      </c>
      <c r="E5" s="57">
        <v>40.5</v>
      </c>
      <c r="F5" s="57">
        <v>41.9</v>
      </c>
      <c r="G5" s="70">
        <v>106</v>
      </c>
      <c r="H5" s="57">
        <v>43.3</v>
      </c>
      <c r="I5" s="128">
        <v>1</v>
      </c>
      <c r="J5" s="124" t="s">
        <v>20</v>
      </c>
      <c r="K5" s="40" t="s">
        <v>7</v>
      </c>
      <c r="L5" s="57">
        <v>900</v>
      </c>
      <c r="M5" s="57">
        <v>900</v>
      </c>
      <c r="N5" s="57">
        <v>100</v>
      </c>
      <c r="O5" s="58">
        <v>950</v>
      </c>
      <c r="P5" s="6"/>
      <c r="Q5" s="6"/>
      <c r="R5" s="6"/>
      <c r="S5" s="6"/>
      <c r="T5" s="7"/>
      <c r="U5" s="7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M5" s="9"/>
    </row>
    <row r="6" spans="1:39" s="10" customFormat="1" ht="64.5" customHeight="1">
      <c r="A6" s="41"/>
      <c r="B6" s="33"/>
      <c r="C6" s="131" t="s">
        <v>60</v>
      </c>
      <c r="D6" s="83" t="s">
        <v>19</v>
      </c>
      <c r="E6" s="132">
        <v>39</v>
      </c>
      <c r="F6" s="132">
        <v>39</v>
      </c>
      <c r="G6" s="71">
        <v>100</v>
      </c>
      <c r="H6" s="76">
        <v>39</v>
      </c>
      <c r="I6" s="129"/>
      <c r="J6" s="125"/>
      <c r="K6" s="23" t="s">
        <v>8</v>
      </c>
      <c r="L6" s="59">
        <v>0</v>
      </c>
      <c r="M6" s="59">
        <v>0</v>
      </c>
      <c r="N6" s="59">
        <v>0</v>
      </c>
      <c r="O6" s="60">
        <v>0</v>
      </c>
      <c r="P6" s="12"/>
      <c r="Q6" s="12"/>
      <c r="R6" s="12"/>
      <c r="S6" s="12"/>
      <c r="T6" s="13"/>
      <c r="U6" s="1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M6" s="14"/>
    </row>
    <row r="7" spans="1:39" s="10" customFormat="1" ht="64.5" customHeight="1">
      <c r="A7" s="41"/>
      <c r="B7" s="32"/>
      <c r="C7" s="131" t="s">
        <v>65</v>
      </c>
      <c r="D7" s="83" t="s">
        <v>19</v>
      </c>
      <c r="E7" s="133">
        <v>26</v>
      </c>
      <c r="F7" s="133">
        <v>26</v>
      </c>
      <c r="G7" s="61">
        <v>61.9</v>
      </c>
      <c r="H7" s="77">
        <v>26</v>
      </c>
      <c r="I7" s="129"/>
      <c r="J7" s="125"/>
      <c r="K7" s="23" t="s">
        <v>9</v>
      </c>
      <c r="L7" s="61">
        <v>900</v>
      </c>
      <c r="M7" s="61">
        <v>900</v>
      </c>
      <c r="N7" s="61">
        <v>100</v>
      </c>
      <c r="O7" s="62">
        <v>950</v>
      </c>
      <c r="P7" s="12"/>
      <c r="Q7" s="12"/>
      <c r="R7" s="12"/>
      <c r="S7" s="12"/>
      <c r="T7" s="13"/>
      <c r="U7" s="1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M7" s="14"/>
    </row>
    <row r="8" spans="1:39" s="10" customFormat="1" ht="54.75" customHeight="1">
      <c r="A8" s="41"/>
      <c r="B8" s="33"/>
      <c r="C8" s="82" t="s">
        <v>17</v>
      </c>
      <c r="D8" s="83" t="s">
        <v>19</v>
      </c>
      <c r="E8" s="134">
        <v>42</v>
      </c>
      <c r="F8" s="134">
        <v>42</v>
      </c>
      <c r="G8" s="71">
        <v>100</v>
      </c>
      <c r="H8" s="63">
        <v>43.4</v>
      </c>
      <c r="I8" s="130"/>
      <c r="J8" s="126"/>
      <c r="K8" s="23" t="s">
        <v>10</v>
      </c>
      <c r="L8" s="63">
        <v>0</v>
      </c>
      <c r="M8" s="63">
        <v>0</v>
      </c>
      <c r="N8" s="63">
        <v>0</v>
      </c>
      <c r="O8" s="60">
        <v>0</v>
      </c>
      <c r="P8" s="12"/>
      <c r="Q8" s="12"/>
      <c r="R8" s="12"/>
      <c r="S8" s="12"/>
      <c r="T8" s="13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M8" s="14"/>
    </row>
    <row r="9" spans="1:39" s="10" customFormat="1" ht="64.5" customHeight="1">
      <c r="A9" s="41"/>
      <c r="B9" s="32"/>
      <c r="C9" s="131" t="s">
        <v>45</v>
      </c>
      <c r="D9" s="83" t="s">
        <v>19</v>
      </c>
      <c r="E9" s="133">
        <v>18</v>
      </c>
      <c r="F9" s="133">
        <v>18</v>
      </c>
      <c r="G9" s="71">
        <v>100</v>
      </c>
      <c r="H9" s="61">
        <v>18.4</v>
      </c>
      <c r="I9" s="97">
        <v>2</v>
      </c>
      <c r="J9" s="111" t="s">
        <v>41</v>
      </c>
      <c r="K9" s="23" t="s">
        <v>7</v>
      </c>
      <c r="L9" s="61">
        <v>875</v>
      </c>
      <c r="M9" s="61">
        <v>875</v>
      </c>
      <c r="N9" s="61">
        <v>100</v>
      </c>
      <c r="O9" s="62">
        <v>875</v>
      </c>
      <c r="P9" s="12"/>
      <c r="Q9" s="12"/>
      <c r="R9" s="12"/>
      <c r="S9" s="12"/>
      <c r="T9" s="13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M9" s="14"/>
    </row>
    <row r="10" spans="1:39" s="10" customFormat="1" ht="50.25" customHeight="1">
      <c r="A10" s="41"/>
      <c r="B10" s="32"/>
      <c r="C10" s="131" t="s">
        <v>66</v>
      </c>
      <c r="D10" s="83" t="s">
        <v>19</v>
      </c>
      <c r="E10" s="133">
        <v>54</v>
      </c>
      <c r="F10" s="133">
        <v>54</v>
      </c>
      <c r="G10" s="71">
        <v>100</v>
      </c>
      <c r="H10" s="77">
        <v>55</v>
      </c>
      <c r="I10" s="98"/>
      <c r="J10" s="112"/>
      <c r="K10" s="23" t="s">
        <v>9</v>
      </c>
      <c r="L10" s="61">
        <v>0</v>
      </c>
      <c r="M10" s="61">
        <v>0</v>
      </c>
      <c r="N10" s="61">
        <v>0</v>
      </c>
      <c r="O10" s="62">
        <v>0</v>
      </c>
      <c r="P10" s="12"/>
      <c r="Q10" s="12"/>
      <c r="R10" s="12"/>
      <c r="S10" s="12"/>
      <c r="T10" s="13"/>
      <c r="U10" s="1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M10" s="14"/>
    </row>
    <row r="11" spans="1:39" s="10" customFormat="1" ht="51" customHeight="1">
      <c r="A11" s="41"/>
      <c r="B11" s="32"/>
      <c r="C11" s="131" t="s">
        <v>18</v>
      </c>
      <c r="D11" s="83" t="s">
        <v>21</v>
      </c>
      <c r="E11" s="133">
        <v>950</v>
      </c>
      <c r="F11" s="133">
        <v>950</v>
      </c>
      <c r="G11" s="61">
        <v>206.5</v>
      </c>
      <c r="H11" s="77">
        <v>1000</v>
      </c>
      <c r="I11" s="98"/>
      <c r="J11" s="112"/>
      <c r="K11" s="23" t="s">
        <v>42</v>
      </c>
      <c r="L11" s="61">
        <v>875</v>
      </c>
      <c r="M11" s="61">
        <v>875</v>
      </c>
      <c r="N11" s="61">
        <v>100</v>
      </c>
      <c r="O11" s="62">
        <v>875</v>
      </c>
      <c r="P11" s="12"/>
      <c r="Q11" s="12"/>
      <c r="R11" s="12"/>
      <c r="S11" s="12"/>
      <c r="T11" s="13"/>
      <c r="U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M11" s="14"/>
    </row>
    <row r="12" spans="1:39" s="10" customFormat="1" ht="64.5" customHeight="1">
      <c r="A12" s="42"/>
      <c r="B12" s="32"/>
      <c r="C12" s="131" t="s">
        <v>46</v>
      </c>
      <c r="D12" s="83" t="s">
        <v>22</v>
      </c>
      <c r="E12" s="133">
        <v>6</v>
      </c>
      <c r="F12" s="133">
        <v>6</v>
      </c>
      <c r="G12" s="71">
        <v>100</v>
      </c>
      <c r="H12" s="77">
        <v>6</v>
      </c>
      <c r="I12" s="99"/>
      <c r="J12" s="113"/>
      <c r="K12" s="23" t="s">
        <v>10</v>
      </c>
      <c r="L12" s="61">
        <v>0</v>
      </c>
      <c r="M12" s="61">
        <v>0</v>
      </c>
      <c r="N12" s="61">
        <v>0</v>
      </c>
      <c r="O12" s="62">
        <v>0</v>
      </c>
      <c r="P12" s="12"/>
      <c r="Q12" s="12"/>
      <c r="R12" s="12"/>
      <c r="S12" s="12"/>
      <c r="T12" s="13"/>
      <c r="U12" s="1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M12" s="14"/>
    </row>
    <row r="13" spans="1:39" s="10" customFormat="1" ht="54.75" customHeight="1">
      <c r="A13" s="42"/>
      <c r="B13" s="32"/>
      <c r="C13" s="131" t="s">
        <v>63</v>
      </c>
      <c r="D13" s="83" t="s">
        <v>23</v>
      </c>
      <c r="E13" s="133">
        <v>55</v>
      </c>
      <c r="F13" s="133">
        <v>55</v>
      </c>
      <c r="G13" s="71">
        <v>100</v>
      </c>
      <c r="H13" s="77">
        <v>60</v>
      </c>
      <c r="I13" s="100">
        <v>3</v>
      </c>
      <c r="J13" s="111" t="s">
        <v>29</v>
      </c>
      <c r="K13" s="23" t="s">
        <v>7</v>
      </c>
      <c r="L13" s="61">
        <v>1750</v>
      </c>
      <c r="M13" s="61">
        <v>1750</v>
      </c>
      <c r="N13" s="61">
        <v>100</v>
      </c>
      <c r="O13" s="62">
        <v>0</v>
      </c>
      <c r="P13" s="12"/>
      <c r="Q13" s="12"/>
      <c r="R13" s="12"/>
      <c r="S13" s="12"/>
      <c r="T13" s="13"/>
      <c r="U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M13" s="14"/>
    </row>
    <row r="14" spans="1:39" s="26" customFormat="1" ht="64.5" customHeight="1">
      <c r="A14" s="43"/>
      <c r="B14" s="34"/>
      <c r="C14" s="82" t="s">
        <v>67</v>
      </c>
      <c r="D14" s="83" t="s">
        <v>21</v>
      </c>
      <c r="E14" s="84">
        <v>2700</v>
      </c>
      <c r="F14" s="84">
        <v>2700</v>
      </c>
      <c r="G14" s="61">
        <v>158.8</v>
      </c>
      <c r="H14" s="74">
        <v>3000</v>
      </c>
      <c r="I14" s="101"/>
      <c r="J14" s="112"/>
      <c r="K14" s="23" t="s">
        <v>8</v>
      </c>
      <c r="L14" s="50">
        <v>0</v>
      </c>
      <c r="M14" s="50">
        <v>0</v>
      </c>
      <c r="N14" s="50">
        <v>0</v>
      </c>
      <c r="O14" s="64">
        <v>0</v>
      </c>
      <c r="P14" s="24"/>
      <c r="Q14" s="24"/>
      <c r="R14" s="24"/>
      <c r="S14" s="24"/>
      <c r="T14" s="25"/>
      <c r="U14" s="25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M14" s="27"/>
    </row>
    <row r="15" spans="1:39" s="26" customFormat="1" ht="51.75" customHeight="1">
      <c r="A15" s="43"/>
      <c r="B15" s="34"/>
      <c r="C15" s="82" t="s">
        <v>71</v>
      </c>
      <c r="D15" s="83" t="s">
        <v>23</v>
      </c>
      <c r="E15" s="84">
        <v>288</v>
      </c>
      <c r="F15" s="84">
        <v>288</v>
      </c>
      <c r="G15" s="151">
        <v>100</v>
      </c>
      <c r="H15" s="84" t="s">
        <v>61</v>
      </c>
      <c r="I15" s="101"/>
      <c r="J15" s="112"/>
      <c r="K15" s="23" t="s">
        <v>9</v>
      </c>
      <c r="L15" s="50">
        <v>1750</v>
      </c>
      <c r="M15" s="50">
        <v>1750</v>
      </c>
      <c r="N15" s="50">
        <v>100</v>
      </c>
      <c r="O15" s="64">
        <v>0</v>
      </c>
      <c r="P15" s="24"/>
      <c r="Q15" s="24"/>
      <c r="R15" s="24"/>
      <c r="S15" s="24"/>
      <c r="T15" s="25"/>
      <c r="U15" s="25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M15" s="27"/>
    </row>
    <row r="16" spans="1:39" s="26" customFormat="1" ht="52.5" customHeight="1">
      <c r="A16" s="43"/>
      <c r="B16" s="34"/>
      <c r="C16" s="82" t="s">
        <v>47</v>
      </c>
      <c r="D16" s="83" t="s">
        <v>21</v>
      </c>
      <c r="E16" s="84">
        <v>3022</v>
      </c>
      <c r="F16" s="84">
        <v>3022</v>
      </c>
      <c r="G16" s="71">
        <v>100</v>
      </c>
      <c r="H16" s="74">
        <v>3102</v>
      </c>
      <c r="I16" s="102"/>
      <c r="J16" s="113"/>
      <c r="K16" s="23" t="s">
        <v>10</v>
      </c>
      <c r="L16" s="50">
        <v>0</v>
      </c>
      <c r="M16" s="50">
        <v>0</v>
      </c>
      <c r="N16" s="50">
        <v>0</v>
      </c>
      <c r="O16" s="64">
        <v>0</v>
      </c>
      <c r="P16" s="24"/>
      <c r="Q16" s="24"/>
      <c r="R16" s="24"/>
      <c r="S16" s="24"/>
      <c r="T16" s="25"/>
      <c r="U16" s="25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M16" s="27"/>
    </row>
    <row r="17" spans="1:39" s="26" customFormat="1" ht="64.5" customHeight="1">
      <c r="A17" s="43"/>
      <c r="B17" s="34"/>
      <c r="C17" s="135" t="s">
        <v>48</v>
      </c>
      <c r="D17" s="83" t="s">
        <v>23</v>
      </c>
      <c r="E17" s="134" t="s">
        <v>24</v>
      </c>
      <c r="F17" s="134" t="s">
        <v>24</v>
      </c>
      <c r="G17" s="71" t="s">
        <v>24</v>
      </c>
      <c r="H17" s="72">
        <v>1</v>
      </c>
      <c r="I17" s="88">
        <v>4</v>
      </c>
      <c r="J17" s="93" t="s">
        <v>30</v>
      </c>
      <c r="K17" s="23" t="s">
        <v>7</v>
      </c>
      <c r="L17" s="50">
        <v>300</v>
      </c>
      <c r="M17" s="50">
        <v>300</v>
      </c>
      <c r="N17" s="50">
        <v>100</v>
      </c>
      <c r="O17" s="64">
        <v>10500</v>
      </c>
      <c r="P17" s="24"/>
      <c r="Q17" s="24"/>
      <c r="R17" s="24"/>
      <c r="S17" s="24"/>
      <c r="T17" s="25"/>
      <c r="U17" s="25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M17" s="27"/>
    </row>
    <row r="18" spans="1:39" s="26" customFormat="1" ht="61.5" customHeight="1">
      <c r="A18" s="43"/>
      <c r="B18" s="34"/>
      <c r="C18" s="82" t="s">
        <v>16</v>
      </c>
      <c r="D18" s="83" t="s">
        <v>19</v>
      </c>
      <c r="E18" s="84">
        <v>100</v>
      </c>
      <c r="F18" s="84">
        <v>100</v>
      </c>
      <c r="G18" s="74">
        <v>100</v>
      </c>
      <c r="H18" s="74">
        <v>100</v>
      </c>
      <c r="I18" s="89"/>
      <c r="J18" s="94"/>
      <c r="K18" s="23" t="s">
        <v>8</v>
      </c>
      <c r="L18" s="50">
        <v>0</v>
      </c>
      <c r="M18" s="50">
        <v>0</v>
      </c>
      <c r="N18" s="50">
        <v>0</v>
      </c>
      <c r="O18" s="64">
        <v>0</v>
      </c>
      <c r="P18" s="24"/>
      <c r="Q18" s="24"/>
      <c r="R18" s="24"/>
      <c r="S18" s="24"/>
      <c r="T18" s="25"/>
      <c r="U18" s="25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M18" s="27"/>
    </row>
    <row r="19" spans="1:39" s="26" customFormat="1" ht="31.5" customHeight="1">
      <c r="A19" s="43"/>
      <c r="B19" s="34"/>
      <c r="C19" s="82"/>
      <c r="D19" s="83"/>
      <c r="E19" s="84"/>
      <c r="F19" s="84"/>
      <c r="G19" s="71"/>
      <c r="H19" s="74"/>
      <c r="I19" s="89"/>
      <c r="J19" s="94"/>
      <c r="K19" s="23" t="s">
        <v>9</v>
      </c>
      <c r="L19" s="50">
        <v>300</v>
      </c>
      <c r="M19" s="50">
        <v>300</v>
      </c>
      <c r="N19" s="50">
        <v>100</v>
      </c>
      <c r="O19" s="64">
        <v>10500</v>
      </c>
      <c r="P19" s="24"/>
      <c r="Q19" s="24"/>
      <c r="R19" s="24"/>
      <c r="S19" s="24"/>
      <c r="T19" s="25"/>
      <c r="U19" s="25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M19" s="27"/>
    </row>
    <row r="20" spans="1:39" s="26" customFormat="1" ht="54" customHeight="1">
      <c r="A20" s="43"/>
      <c r="B20" s="34"/>
      <c r="C20" s="135"/>
      <c r="D20" s="83"/>
      <c r="E20" s="134"/>
      <c r="F20" s="134"/>
      <c r="G20" s="71"/>
      <c r="H20" s="72"/>
      <c r="I20" s="90"/>
      <c r="J20" s="96"/>
      <c r="K20" s="23" t="s">
        <v>10</v>
      </c>
      <c r="L20" s="50">
        <v>0</v>
      </c>
      <c r="M20" s="50">
        <v>0</v>
      </c>
      <c r="N20" s="50">
        <v>0</v>
      </c>
      <c r="O20" s="64">
        <v>0</v>
      </c>
      <c r="P20" s="24"/>
      <c r="Q20" s="24"/>
      <c r="R20" s="24"/>
      <c r="S20" s="24"/>
      <c r="T20" s="25"/>
      <c r="U20" s="25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M20" s="27"/>
    </row>
    <row r="21" spans="1:39" s="26" customFormat="1" ht="42" customHeight="1">
      <c r="A21" s="43"/>
      <c r="B21" s="34"/>
      <c r="C21" s="82"/>
      <c r="D21" s="83"/>
      <c r="E21" s="84"/>
      <c r="F21" s="84"/>
      <c r="G21" s="84"/>
      <c r="H21" s="84"/>
      <c r="I21" s="88">
        <v>5</v>
      </c>
      <c r="J21" s="93" t="s">
        <v>31</v>
      </c>
      <c r="K21" s="23" t="s">
        <v>7</v>
      </c>
      <c r="L21" s="50">
        <v>250</v>
      </c>
      <c r="M21" s="50">
        <v>240</v>
      </c>
      <c r="N21" s="50">
        <v>96</v>
      </c>
      <c r="O21" s="64">
        <v>0</v>
      </c>
      <c r="P21" s="24"/>
      <c r="Q21" s="24"/>
      <c r="R21" s="24"/>
      <c r="S21" s="24"/>
      <c r="T21" s="25"/>
      <c r="U21" s="25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M21" s="27"/>
    </row>
    <row r="22" spans="1:39" s="26" customFormat="1" ht="51.75" customHeight="1">
      <c r="A22" s="43"/>
      <c r="B22" s="34"/>
      <c r="C22" s="136"/>
      <c r="D22" s="137"/>
      <c r="E22" s="138"/>
      <c r="F22" s="138"/>
      <c r="G22" s="78"/>
      <c r="H22" s="78"/>
      <c r="I22" s="89"/>
      <c r="J22" s="94"/>
      <c r="K22" s="23" t="s">
        <v>8</v>
      </c>
      <c r="L22" s="50">
        <v>0</v>
      </c>
      <c r="M22" s="50">
        <v>0</v>
      </c>
      <c r="N22" s="50">
        <v>0</v>
      </c>
      <c r="O22" s="64">
        <v>0</v>
      </c>
      <c r="P22" s="24"/>
      <c r="Q22" s="24"/>
      <c r="R22" s="24"/>
      <c r="S22" s="24"/>
      <c r="T22" s="25"/>
      <c r="U22" s="25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M22" s="27"/>
    </row>
    <row r="23" spans="1:39" s="26" customFormat="1" ht="51" customHeight="1">
      <c r="A23" s="43"/>
      <c r="B23" s="34"/>
      <c r="C23" s="136"/>
      <c r="D23" s="137"/>
      <c r="E23" s="138"/>
      <c r="F23" s="138"/>
      <c r="G23" s="78"/>
      <c r="H23" s="78"/>
      <c r="I23" s="89"/>
      <c r="J23" s="94"/>
      <c r="K23" s="23" t="s">
        <v>9</v>
      </c>
      <c r="L23" s="50">
        <v>250</v>
      </c>
      <c r="M23" s="50">
        <v>240</v>
      </c>
      <c r="N23" s="50">
        <v>96</v>
      </c>
      <c r="O23" s="64">
        <v>0</v>
      </c>
      <c r="P23" s="24"/>
      <c r="Q23" s="24"/>
      <c r="R23" s="24"/>
      <c r="S23" s="24"/>
      <c r="T23" s="25"/>
      <c r="U23" s="25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M23" s="27"/>
    </row>
    <row r="24" spans="1:39" s="26" customFormat="1" ht="60" customHeight="1" thickBot="1">
      <c r="A24" s="43"/>
      <c r="B24" s="34"/>
      <c r="C24" s="136"/>
      <c r="D24" s="137"/>
      <c r="E24" s="138"/>
      <c r="F24" s="138"/>
      <c r="G24" s="78"/>
      <c r="H24" s="78"/>
      <c r="I24" s="92"/>
      <c r="J24" s="95"/>
      <c r="K24" s="46" t="s">
        <v>10</v>
      </c>
      <c r="L24" s="65">
        <v>0</v>
      </c>
      <c r="M24" s="65">
        <v>0</v>
      </c>
      <c r="N24" s="65">
        <v>0</v>
      </c>
      <c r="O24" s="66">
        <v>0</v>
      </c>
      <c r="P24" s="24"/>
      <c r="Q24" s="24"/>
      <c r="R24" s="24"/>
      <c r="S24" s="24"/>
      <c r="T24" s="25"/>
      <c r="U24" s="25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M24" s="27"/>
    </row>
    <row r="25" spans="1:39" s="26" customFormat="1" ht="55.5" customHeight="1">
      <c r="A25" s="43"/>
      <c r="B25" s="34"/>
      <c r="C25" s="136"/>
      <c r="D25" s="137"/>
      <c r="E25" s="138"/>
      <c r="F25" s="138"/>
      <c r="G25" s="78"/>
      <c r="H25" s="78"/>
      <c r="I25" s="51"/>
      <c r="J25" s="85" t="s">
        <v>43</v>
      </c>
      <c r="K25" s="23" t="s">
        <v>7</v>
      </c>
      <c r="L25" s="50">
        <f>L5+L9+L13+L17+L21</f>
        <v>4075</v>
      </c>
      <c r="M25" s="50">
        <f>M5+M9+M13+M17+M21</f>
        <v>4065</v>
      </c>
      <c r="N25" s="50">
        <v>99.8</v>
      </c>
      <c r="O25" s="64">
        <v>12325</v>
      </c>
      <c r="P25" s="24"/>
      <c r="Q25" s="24"/>
      <c r="R25" s="24"/>
      <c r="S25" s="24"/>
      <c r="T25" s="25"/>
      <c r="U25" s="25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M25" s="27"/>
    </row>
    <row r="26" spans="1:39" s="26" customFormat="1" ht="55.5" customHeight="1">
      <c r="A26" s="43"/>
      <c r="B26" s="34"/>
      <c r="C26" s="136"/>
      <c r="D26" s="137"/>
      <c r="E26" s="138"/>
      <c r="F26" s="138"/>
      <c r="G26" s="78"/>
      <c r="H26" s="78"/>
      <c r="I26" s="52"/>
      <c r="J26" s="86"/>
      <c r="K26" s="23" t="s">
        <v>8</v>
      </c>
      <c r="L26" s="50">
        <v>0</v>
      </c>
      <c r="M26" s="50">
        <v>0</v>
      </c>
      <c r="N26" s="50">
        <v>0</v>
      </c>
      <c r="O26" s="64">
        <v>0</v>
      </c>
      <c r="P26" s="24"/>
      <c r="Q26" s="24"/>
      <c r="R26" s="24"/>
      <c r="S26" s="24"/>
      <c r="T26" s="25"/>
      <c r="U26" s="25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M26" s="27"/>
    </row>
    <row r="27" spans="1:39" s="26" customFormat="1" ht="55.5" customHeight="1">
      <c r="A27" s="43"/>
      <c r="B27" s="34"/>
      <c r="C27" s="136"/>
      <c r="D27" s="137"/>
      <c r="E27" s="138"/>
      <c r="F27" s="138"/>
      <c r="G27" s="78"/>
      <c r="H27" s="78"/>
      <c r="I27" s="52"/>
      <c r="J27" s="86"/>
      <c r="K27" s="23" t="s">
        <v>9</v>
      </c>
      <c r="L27" s="50">
        <f>L7+L15+L19+L23</f>
        <v>3200</v>
      </c>
      <c r="M27" s="50">
        <f>M7+M15+M19+M23</f>
        <v>3190</v>
      </c>
      <c r="N27" s="50">
        <v>99.68</v>
      </c>
      <c r="O27" s="50">
        <f>O7+O15+O19+O23</f>
        <v>11450</v>
      </c>
      <c r="P27" s="24"/>
      <c r="Q27" s="24"/>
      <c r="R27" s="24"/>
      <c r="S27" s="24"/>
      <c r="T27" s="25"/>
      <c r="U27" s="25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M27" s="27"/>
    </row>
    <row r="28" spans="1:39" s="26" customFormat="1" ht="55.5" customHeight="1">
      <c r="A28" s="54"/>
      <c r="B28" s="55"/>
      <c r="C28" s="139"/>
      <c r="D28" s="140"/>
      <c r="E28" s="141"/>
      <c r="F28" s="141"/>
      <c r="G28" s="79"/>
      <c r="H28" s="79"/>
      <c r="I28" s="52"/>
      <c r="J28" s="86"/>
      <c r="K28" s="56" t="s">
        <v>42</v>
      </c>
      <c r="L28" s="67">
        <f>L11</f>
        <v>875</v>
      </c>
      <c r="M28" s="67">
        <f>M11</f>
        <v>875</v>
      </c>
      <c r="N28" s="67">
        <f>N11</f>
        <v>100</v>
      </c>
      <c r="O28" s="67">
        <f>O11</f>
        <v>875</v>
      </c>
      <c r="P28" s="24"/>
      <c r="Q28" s="24"/>
      <c r="R28" s="24"/>
      <c r="S28" s="24"/>
      <c r="T28" s="25"/>
      <c r="U28" s="25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M28" s="27"/>
    </row>
    <row r="29" spans="1:39" s="26" customFormat="1" ht="55.5" customHeight="1" thickBot="1">
      <c r="A29" s="44"/>
      <c r="B29" s="45"/>
      <c r="C29" s="142"/>
      <c r="D29" s="143"/>
      <c r="E29" s="144"/>
      <c r="F29" s="144"/>
      <c r="G29" s="80"/>
      <c r="H29" s="80"/>
      <c r="I29" s="53"/>
      <c r="J29" s="87"/>
      <c r="K29" s="46" t="s">
        <v>10</v>
      </c>
      <c r="L29" s="65">
        <v>0</v>
      </c>
      <c r="M29" s="65">
        <v>0</v>
      </c>
      <c r="N29" s="65">
        <v>0</v>
      </c>
      <c r="O29" s="66">
        <v>0</v>
      </c>
      <c r="P29" s="24"/>
      <c r="Q29" s="24"/>
      <c r="R29" s="24"/>
      <c r="S29" s="24"/>
      <c r="T29" s="25"/>
      <c r="U29" s="25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M29" s="27"/>
    </row>
    <row r="30" spans="1:39" s="26" customFormat="1" ht="92.25" customHeight="1">
      <c r="A30" s="47">
        <v>2</v>
      </c>
      <c r="B30" s="48" t="s">
        <v>49</v>
      </c>
      <c r="C30" s="145" t="s">
        <v>25</v>
      </c>
      <c r="D30" s="146" t="s">
        <v>19</v>
      </c>
      <c r="E30" s="147">
        <v>15</v>
      </c>
      <c r="F30" s="147">
        <v>15</v>
      </c>
      <c r="G30" s="73">
        <v>100</v>
      </c>
      <c r="H30" s="68">
        <v>20</v>
      </c>
      <c r="I30" s="103">
        <v>1</v>
      </c>
      <c r="J30" s="119" t="s">
        <v>32</v>
      </c>
      <c r="K30" s="40" t="s">
        <v>7</v>
      </c>
      <c r="L30" s="68">
        <v>90601.4</v>
      </c>
      <c r="M30" s="68">
        <v>90601.4</v>
      </c>
      <c r="N30" s="68">
        <v>100</v>
      </c>
      <c r="O30" s="69">
        <v>86572</v>
      </c>
      <c r="P30" s="24"/>
      <c r="Q30" s="24"/>
      <c r="R30" s="24"/>
      <c r="S30" s="24"/>
      <c r="T30" s="25"/>
      <c r="U30" s="25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M30" s="27"/>
    </row>
    <row r="31" spans="1:39" s="26" customFormat="1" ht="64.5" customHeight="1">
      <c r="A31" s="43"/>
      <c r="B31" s="34"/>
      <c r="C31" s="82" t="s">
        <v>51</v>
      </c>
      <c r="D31" s="148" t="s">
        <v>22</v>
      </c>
      <c r="E31" s="149">
        <v>550</v>
      </c>
      <c r="F31" s="149">
        <v>550</v>
      </c>
      <c r="G31" s="72">
        <v>275</v>
      </c>
      <c r="H31" s="72">
        <v>580</v>
      </c>
      <c r="I31" s="89"/>
      <c r="J31" s="94"/>
      <c r="K31" s="23" t="s">
        <v>8</v>
      </c>
      <c r="L31" s="50">
        <v>0</v>
      </c>
      <c r="M31" s="50">
        <v>0</v>
      </c>
      <c r="N31" s="50">
        <v>0</v>
      </c>
      <c r="O31" s="64">
        <v>0</v>
      </c>
      <c r="P31" s="24"/>
      <c r="Q31" s="24"/>
      <c r="R31" s="24"/>
      <c r="S31" s="24"/>
      <c r="T31" s="25"/>
      <c r="U31" s="25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M31" s="27"/>
    </row>
    <row r="32" spans="1:39" s="26" customFormat="1" ht="85.5" customHeight="1">
      <c r="A32" s="43"/>
      <c r="B32" s="34"/>
      <c r="C32" s="82" t="s">
        <v>70</v>
      </c>
      <c r="D32" s="148" t="s">
        <v>21</v>
      </c>
      <c r="E32" s="149">
        <v>65</v>
      </c>
      <c r="F32" s="149">
        <v>65</v>
      </c>
      <c r="G32" s="50">
        <v>216.7</v>
      </c>
      <c r="H32" s="72">
        <v>75</v>
      </c>
      <c r="I32" s="89"/>
      <c r="J32" s="94"/>
      <c r="K32" s="23" t="s">
        <v>9</v>
      </c>
      <c r="L32" s="50">
        <v>90601.4</v>
      </c>
      <c r="M32" s="50">
        <v>90601.4</v>
      </c>
      <c r="N32" s="50">
        <v>100</v>
      </c>
      <c r="O32" s="64">
        <v>86572</v>
      </c>
      <c r="P32" s="24"/>
      <c r="Q32" s="24"/>
      <c r="R32" s="24"/>
      <c r="S32" s="24"/>
      <c r="T32" s="25"/>
      <c r="U32" s="25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M32" s="27"/>
    </row>
    <row r="33" spans="1:39" s="26" customFormat="1" ht="50.25" customHeight="1">
      <c r="A33" s="43"/>
      <c r="B33" s="34"/>
      <c r="C33" s="82" t="s">
        <v>50</v>
      </c>
      <c r="D33" s="148" t="s">
        <v>19</v>
      </c>
      <c r="E33" s="149">
        <v>100</v>
      </c>
      <c r="F33" s="149">
        <v>100</v>
      </c>
      <c r="G33" s="72" t="s">
        <v>61</v>
      </c>
      <c r="H33" s="72">
        <v>100</v>
      </c>
      <c r="I33" s="90"/>
      <c r="J33" s="96"/>
      <c r="K33" s="23" t="s">
        <v>10</v>
      </c>
      <c r="L33" s="50">
        <v>0</v>
      </c>
      <c r="M33" s="50">
        <v>0</v>
      </c>
      <c r="N33" s="50">
        <v>0</v>
      </c>
      <c r="O33" s="64">
        <v>0</v>
      </c>
      <c r="P33" s="24"/>
      <c r="Q33" s="24"/>
      <c r="R33" s="24"/>
      <c r="S33" s="24"/>
      <c r="T33" s="25"/>
      <c r="U33" s="25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M33" s="27"/>
    </row>
    <row r="34" spans="1:39" s="26" customFormat="1" ht="64.5" customHeight="1">
      <c r="A34" s="43"/>
      <c r="B34" s="34"/>
      <c r="C34" s="82" t="s">
        <v>52</v>
      </c>
      <c r="D34" s="148" t="s">
        <v>23</v>
      </c>
      <c r="E34" s="149">
        <v>25</v>
      </c>
      <c r="F34" s="149">
        <v>25</v>
      </c>
      <c r="G34" s="72">
        <v>100</v>
      </c>
      <c r="H34" s="72">
        <v>25</v>
      </c>
      <c r="I34" s="88">
        <v>2</v>
      </c>
      <c r="J34" s="93" t="s">
        <v>33</v>
      </c>
      <c r="K34" s="23" t="s">
        <v>7</v>
      </c>
      <c r="L34" s="50">
        <v>3370.1</v>
      </c>
      <c r="M34" s="50">
        <v>3367.3</v>
      </c>
      <c r="N34" s="50">
        <v>99.9</v>
      </c>
      <c r="O34" s="64">
        <v>3113.7</v>
      </c>
      <c r="P34" s="24"/>
      <c r="Q34" s="24"/>
      <c r="R34" s="24"/>
      <c r="S34" s="24"/>
      <c r="T34" s="25"/>
      <c r="U34" s="25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M34" s="27"/>
    </row>
    <row r="35" spans="1:39" s="26" customFormat="1" ht="64.5" customHeight="1">
      <c r="A35" s="43"/>
      <c r="B35" s="34"/>
      <c r="C35" s="82" t="s">
        <v>53</v>
      </c>
      <c r="D35" s="148" t="s">
        <v>23</v>
      </c>
      <c r="E35" s="134" t="s">
        <v>26</v>
      </c>
      <c r="F35" s="134" t="s">
        <v>26</v>
      </c>
      <c r="G35" s="72">
        <v>100</v>
      </c>
      <c r="H35" s="50" t="s">
        <v>26</v>
      </c>
      <c r="I35" s="89"/>
      <c r="J35" s="94"/>
      <c r="K35" s="23" t="s">
        <v>8</v>
      </c>
      <c r="L35" s="50">
        <v>0</v>
      </c>
      <c r="M35" s="50">
        <v>0</v>
      </c>
      <c r="N35" s="50">
        <v>0</v>
      </c>
      <c r="O35" s="64">
        <v>0</v>
      </c>
      <c r="P35" s="24"/>
      <c r="Q35" s="24"/>
      <c r="R35" s="24"/>
      <c r="S35" s="24"/>
      <c r="T35" s="25"/>
      <c r="U35" s="25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M35" s="27"/>
    </row>
    <row r="36" spans="1:39" s="26" customFormat="1" ht="54.75" customHeight="1">
      <c r="A36" s="43"/>
      <c r="B36" s="34"/>
      <c r="C36" s="82" t="s">
        <v>54</v>
      </c>
      <c r="D36" s="148" t="s">
        <v>21</v>
      </c>
      <c r="E36" s="134" t="s">
        <v>27</v>
      </c>
      <c r="F36" s="134" t="s">
        <v>27</v>
      </c>
      <c r="G36" s="72">
        <v>100</v>
      </c>
      <c r="H36" s="50" t="s">
        <v>27</v>
      </c>
      <c r="I36" s="89"/>
      <c r="J36" s="94"/>
      <c r="K36" s="23" t="s">
        <v>9</v>
      </c>
      <c r="L36" s="50">
        <v>3370.1</v>
      </c>
      <c r="M36" s="50">
        <v>3367.3</v>
      </c>
      <c r="N36" s="50">
        <v>99.9</v>
      </c>
      <c r="O36" s="64">
        <v>3113.7</v>
      </c>
      <c r="P36" s="24"/>
      <c r="Q36" s="24"/>
      <c r="R36" s="24"/>
      <c r="S36" s="24"/>
      <c r="T36" s="25"/>
      <c r="U36" s="25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M36" s="27"/>
    </row>
    <row r="37" spans="1:39" s="26" customFormat="1" ht="84" customHeight="1">
      <c r="A37" s="43"/>
      <c r="B37" s="34"/>
      <c r="C37" s="82" t="s">
        <v>55</v>
      </c>
      <c r="D37" s="148" t="s">
        <v>21</v>
      </c>
      <c r="E37" s="84">
        <v>2600</v>
      </c>
      <c r="F37" s="84">
        <v>2600</v>
      </c>
      <c r="G37" s="74">
        <v>86</v>
      </c>
      <c r="H37" s="74">
        <v>2600</v>
      </c>
      <c r="I37" s="90"/>
      <c r="J37" s="96"/>
      <c r="K37" s="23" t="s">
        <v>10</v>
      </c>
      <c r="L37" s="50">
        <v>0</v>
      </c>
      <c r="M37" s="50">
        <v>0</v>
      </c>
      <c r="N37" s="50">
        <v>0</v>
      </c>
      <c r="O37" s="64">
        <v>0</v>
      </c>
      <c r="P37" s="24"/>
      <c r="Q37" s="24"/>
      <c r="R37" s="24"/>
      <c r="S37" s="24"/>
      <c r="T37" s="25"/>
      <c r="U37" s="25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M37" s="27"/>
    </row>
    <row r="38" spans="1:39" s="26" customFormat="1" ht="84" customHeight="1">
      <c r="A38" s="43"/>
      <c r="B38" s="34"/>
      <c r="C38" s="82" t="s">
        <v>56</v>
      </c>
      <c r="D38" s="148" t="s">
        <v>23</v>
      </c>
      <c r="E38" s="84">
        <v>150</v>
      </c>
      <c r="F38" s="84">
        <v>150</v>
      </c>
      <c r="G38" s="74">
        <v>100</v>
      </c>
      <c r="H38" s="74">
        <v>160</v>
      </c>
      <c r="I38" s="88">
        <v>3</v>
      </c>
      <c r="J38" s="93" t="s">
        <v>34</v>
      </c>
      <c r="K38" s="23" t="s">
        <v>7</v>
      </c>
      <c r="L38" s="50">
        <v>47.2</v>
      </c>
      <c r="M38" s="50">
        <v>35.1</v>
      </c>
      <c r="N38" s="50">
        <v>74.5</v>
      </c>
      <c r="O38" s="64">
        <v>0</v>
      </c>
      <c r="P38" s="24"/>
      <c r="Q38" s="24"/>
      <c r="R38" s="24"/>
      <c r="S38" s="24"/>
      <c r="T38" s="25"/>
      <c r="U38" s="25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M38" s="27"/>
    </row>
    <row r="39" spans="1:39" s="26" customFormat="1" ht="64.5" customHeight="1">
      <c r="A39" s="43"/>
      <c r="B39" s="34"/>
      <c r="C39" s="82" t="s">
        <v>68</v>
      </c>
      <c r="D39" s="148" t="s">
        <v>28</v>
      </c>
      <c r="E39" s="134">
        <v>68352.5</v>
      </c>
      <c r="F39" s="134">
        <v>68352.5</v>
      </c>
      <c r="G39" s="72">
        <v>100</v>
      </c>
      <c r="H39" s="50">
        <v>68352.5</v>
      </c>
      <c r="I39" s="89"/>
      <c r="J39" s="94"/>
      <c r="K39" s="23" t="s">
        <v>8</v>
      </c>
      <c r="L39" s="50">
        <v>47.2</v>
      </c>
      <c r="M39" s="50">
        <v>35.1</v>
      </c>
      <c r="N39" s="50">
        <v>74.5</v>
      </c>
      <c r="O39" s="64">
        <v>0</v>
      </c>
      <c r="P39" s="24"/>
      <c r="Q39" s="24"/>
      <c r="R39" s="24"/>
      <c r="S39" s="24"/>
      <c r="T39" s="25"/>
      <c r="U39" s="25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M39" s="27"/>
    </row>
    <row r="40" spans="1:39" s="26" customFormat="1" ht="51" customHeight="1">
      <c r="A40" s="43"/>
      <c r="B40" s="34"/>
      <c r="C40" s="82" t="s">
        <v>69</v>
      </c>
      <c r="D40" s="148" t="s">
        <v>23</v>
      </c>
      <c r="E40" s="134" t="s">
        <v>61</v>
      </c>
      <c r="F40" s="134" t="s">
        <v>61</v>
      </c>
      <c r="G40" s="50" t="s">
        <v>61</v>
      </c>
      <c r="H40" s="50" t="s">
        <v>61</v>
      </c>
      <c r="I40" s="89"/>
      <c r="J40" s="94"/>
      <c r="K40" s="23" t="s">
        <v>9</v>
      </c>
      <c r="L40" s="50">
        <v>0</v>
      </c>
      <c r="M40" s="50">
        <v>0</v>
      </c>
      <c r="N40" s="50">
        <v>0</v>
      </c>
      <c r="O40" s="64">
        <v>0</v>
      </c>
      <c r="P40" s="24"/>
      <c r="Q40" s="24"/>
      <c r="R40" s="24"/>
      <c r="S40" s="24"/>
      <c r="T40" s="25"/>
      <c r="U40" s="25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M40" s="27"/>
    </row>
    <row r="41" spans="1:39" s="26" customFormat="1" ht="64.5" customHeight="1">
      <c r="A41" s="43"/>
      <c r="B41" s="34"/>
      <c r="C41" s="82" t="s">
        <v>57</v>
      </c>
      <c r="D41" s="148" t="s">
        <v>23</v>
      </c>
      <c r="E41" s="84">
        <v>6</v>
      </c>
      <c r="F41" s="84">
        <v>6</v>
      </c>
      <c r="G41" s="74">
        <v>100</v>
      </c>
      <c r="H41" s="74">
        <v>6</v>
      </c>
      <c r="I41" s="90"/>
      <c r="J41" s="96"/>
      <c r="K41" s="23" t="s">
        <v>10</v>
      </c>
      <c r="L41" s="50">
        <v>0</v>
      </c>
      <c r="M41" s="50">
        <v>0</v>
      </c>
      <c r="N41" s="50">
        <v>0</v>
      </c>
      <c r="O41" s="64">
        <v>0</v>
      </c>
      <c r="P41" s="24"/>
      <c r="Q41" s="24"/>
      <c r="R41" s="24"/>
      <c r="S41" s="24"/>
      <c r="T41" s="25"/>
      <c r="U41" s="25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M41" s="27"/>
    </row>
    <row r="42" spans="1:39" s="26" customFormat="1" ht="64.5" customHeight="1">
      <c r="A42" s="43"/>
      <c r="B42" s="34"/>
      <c r="C42" s="82" t="s">
        <v>58</v>
      </c>
      <c r="D42" s="148" t="s">
        <v>23</v>
      </c>
      <c r="E42" s="84">
        <v>1050</v>
      </c>
      <c r="F42" s="84">
        <v>1050</v>
      </c>
      <c r="G42" s="50">
        <v>228.3</v>
      </c>
      <c r="H42" s="74">
        <v>1100</v>
      </c>
      <c r="I42" s="88">
        <v>4</v>
      </c>
      <c r="J42" s="93" t="s">
        <v>35</v>
      </c>
      <c r="K42" s="23" t="s">
        <v>7</v>
      </c>
      <c r="L42" s="35">
        <v>390.68</v>
      </c>
      <c r="M42" s="35">
        <v>390.6</v>
      </c>
      <c r="N42" s="50">
        <v>100</v>
      </c>
      <c r="O42" s="64">
        <v>359.4</v>
      </c>
      <c r="P42" s="24"/>
      <c r="Q42" s="24"/>
      <c r="R42" s="24"/>
      <c r="S42" s="24"/>
      <c r="T42" s="25"/>
      <c r="U42" s="25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M42" s="27"/>
    </row>
    <row r="43" spans="1:39" s="26" customFormat="1" ht="64.5" customHeight="1">
      <c r="A43" s="43"/>
      <c r="B43" s="34"/>
      <c r="C43" s="150"/>
      <c r="D43" s="148"/>
      <c r="E43" s="134"/>
      <c r="F43" s="134"/>
      <c r="G43" s="50"/>
      <c r="H43" s="50"/>
      <c r="I43" s="89"/>
      <c r="J43" s="94"/>
      <c r="K43" s="23" t="s">
        <v>8</v>
      </c>
      <c r="L43" s="35">
        <v>390.68</v>
      </c>
      <c r="M43" s="35">
        <v>390.6</v>
      </c>
      <c r="N43" s="50">
        <v>100</v>
      </c>
      <c r="O43" s="64">
        <v>359.4</v>
      </c>
      <c r="P43" s="24"/>
      <c r="Q43" s="24"/>
      <c r="R43" s="24"/>
      <c r="S43" s="24"/>
      <c r="T43" s="25"/>
      <c r="U43" s="25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M43" s="27"/>
    </row>
    <row r="44" spans="1:39" s="26" customFormat="1" ht="64.5" customHeight="1">
      <c r="A44" s="49"/>
      <c r="B44" s="30"/>
      <c r="C44" s="150"/>
      <c r="D44" s="148"/>
      <c r="E44" s="134"/>
      <c r="F44" s="134"/>
      <c r="G44" s="50"/>
      <c r="H44" s="50"/>
      <c r="I44" s="89"/>
      <c r="J44" s="94"/>
      <c r="K44" s="23" t="s">
        <v>9</v>
      </c>
      <c r="L44" s="35">
        <v>0</v>
      </c>
      <c r="M44" s="35">
        <v>0</v>
      </c>
      <c r="N44" s="50">
        <v>0</v>
      </c>
      <c r="O44" s="64">
        <v>0</v>
      </c>
      <c r="P44" s="24"/>
      <c r="Q44" s="24"/>
      <c r="R44" s="24"/>
      <c r="S44" s="24"/>
      <c r="T44" s="25"/>
      <c r="U44" s="25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M44" s="27"/>
    </row>
    <row r="45" spans="1:39" s="26" customFormat="1" ht="64.5" customHeight="1">
      <c r="A45" s="49"/>
      <c r="B45" s="30"/>
      <c r="C45" s="150"/>
      <c r="D45" s="148"/>
      <c r="E45" s="134"/>
      <c r="F45" s="134"/>
      <c r="G45" s="50"/>
      <c r="H45" s="50"/>
      <c r="I45" s="90"/>
      <c r="J45" s="96"/>
      <c r="K45" s="23" t="s">
        <v>10</v>
      </c>
      <c r="L45" s="35">
        <v>0</v>
      </c>
      <c r="M45" s="35">
        <v>0</v>
      </c>
      <c r="N45" s="50">
        <v>0</v>
      </c>
      <c r="O45" s="64">
        <v>0</v>
      </c>
      <c r="P45" s="24"/>
      <c r="Q45" s="24"/>
      <c r="R45" s="24"/>
      <c r="S45" s="24"/>
      <c r="T45" s="25"/>
      <c r="U45" s="25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M45" s="27"/>
    </row>
    <row r="46" spans="1:39" s="26" customFormat="1" ht="64.5" customHeight="1">
      <c r="A46" s="49"/>
      <c r="B46" s="30"/>
      <c r="C46" s="150"/>
      <c r="D46" s="148"/>
      <c r="E46" s="134"/>
      <c r="F46" s="134"/>
      <c r="G46" s="50"/>
      <c r="H46" s="50"/>
      <c r="I46" s="88">
        <v>5</v>
      </c>
      <c r="J46" s="93" t="s">
        <v>36</v>
      </c>
      <c r="K46" s="23" t="s">
        <v>7</v>
      </c>
      <c r="L46" s="50">
        <v>2793.2</v>
      </c>
      <c r="M46" s="50">
        <v>2779.6</v>
      </c>
      <c r="N46" s="50">
        <v>99.5</v>
      </c>
      <c r="O46" s="64">
        <v>3435.7</v>
      </c>
      <c r="P46" s="24"/>
      <c r="Q46" s="24"/>
      <c r="R46" s="24"/>
      <c r="S46" s="24"/>
      <c r="T46" s="25"/>
      <c r="U46" s="25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M46" s="27"/>
    </row>
    <row r="47" spans="1:39" s="26" customFormat="1" ht="64.5" customHeight="1">
      <c r="A47" s="49"/>
      <c r="B47" s="30"/>
      <c r="C47" s="150"/>
      <c r="D47" s="148"/>
      <c r="E47" s="134"/>
      <c r="F47" s="134"/>
      <c r="G47" s="50"/>
      <c r="H47" s="50"/>
      <c r="I47" s="89"/>
      <c r="J47" s="94"/>
      <c r="K47" s="23" t="s">
        <v>8</v>
      </c>
      <c r="L47" s="50">
        <v>0</v>
      </c>
      <c r="M47" s="50">
        <v>0</v>
      </c>
      <c r="N47" s="50">
        <v>0</v>
      </c>
      <c r="O47" s="64">
        <v>0</v>
      </c>
      <c r="P47" s="24"/>
      <c r="Q47" s="24"/>
      <c r="R47" s="24"/>
      <c r="S47" s="24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M47" s="27"/>
    </row>
    <row r="48" spans="1:39" s="26" customFormat="1" ht="64.5" customHeight="1">
      <c r="A48" s="49"/>
      <c r="B48" s="30"/>
      <c r="C48" s="150"/>
      <c r="D48" s="148"/>
      <c r="E48" s="134"/>
      <c r="F48" s="134"/>
      <c r="G48" s="50"/>
      <c r="H48" s="50"/>
      <c r="I48" s="89"/>
      <c r="J48" s="94"/>
      <c r="K48" s="23" t="s">
        <v>9</v>
      </c>
      <c r="L48" s="50">
        <v>2793.2</v>
      </c>
      <c r="M48" s="50">
        <v>2779.6</v>
      </c>
      <c r="N48" s="50">
        <v>99.5</v>
      </c>
      <c r="O48" s="64">
        <v>3435.7</v>
      </c>
      <c r="P48" s="24"/>
      <c r="Q48" s="24"/>
      <c r="R48" s="24"/>
      <c r="S48" s="24"/>
      <c r="T48" s="25"/>
      <c r="U48" s="25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M48" s="27"/>
    </row>
    <row r="49" spans="1:39" s="26" customFormat="1" ht="64.5" customHeight="1">
      <c r="A49" s="49"/>
      <c r="B49" s="30"/>
      <c r="C49" s="150"/>
      <c r="D49" s="148"/>
      <c r="E49" s="134"/>
      <c r="F49" s="134"/>
      <c r="G49" s="50"/>
      <c r="H49" s="50"/>
      <c r="I49" s="90"/>
      <c r="J49" s="96"/>
      <c r="K49" s="23" t="s">
        <v>10</v>
      </c>
      <c r="L49" s="50">
        <v>0</v>
      </c>
      <c r="M49" s="50">
        <v>0</v>
      </c>
      <c r="N49" s="50">
        <v>0</v>
      </c>
      <c r="O49" s="64">
        <v>0</v>
      </c>
      <c r="P49" s="24"/>
      <c r="Q49" s="24"/>
      <c r="R49" s="24"/>
      <c r="S49" s="24"/>
      <c r="T49" s="25"/>
      <c r="U49" s="25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M49" s="27"/>
    </row>
    <row r="50" spans="1:39" s="26" customFormat="1" ht="64.5" customHeight="1">
      <c r="A50" s="49"/>
      <c r="B50" s="30"/>
      <c r="C50" s="150"/>
      <c r="D50" s="148"/>
      <c r="E50" s="134"/>
      <c r="F50" s="134"/>
      <c r="G50" s="50"/>
      <c r="H50" s="50"/>
      <c r="I50" s="88">
        <v>6</v>
      </c>
      <c r="J50" s="93" t="s">
        <v>37</v>
      </c>
      <c r="K50" s="23" t="s">
        <v>7</v>
      </c>
      <c r="L50" s="50">
        <v>500</v>
      </c>
      <c r="M50" s="50">
        <v>500</v>
      </c>
      <c r="N50" s="50">
        <v>100</v>
      </c>
      <c r="O50" s="64">
        <v>0</v>
      </c>
      <c r="P50" s="24"/>
      <c r="Q50" s="24"/>
      <c r="R50" s="24"/>
      <c r="S50" s="24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M50" s="27"/>
    </row>
    <row r="51" spans="1:39" s="26" customFormat="1" ht="64.5" customHeight="1">
      <c r="A51" s="49"/>
      <c r="B51" s="30"/>
      <c r="C51" s="31"/>
      <c r="D51" s="35"/>
      <c r="E51" s="50"/>
      <c r="F51" s="50"/>
      <c r="G51" s="50"/>
      <c r="H51" s="50"/>
      <c r="I51" s="89"/>
      <c r="J51" s="94"/>
      <c r="K51" s="23" t="s">
        <v>8</v>
      </c>
      <c r="L51" s="50">
        <v>0</v>
      </c>
      <c r="M51" s="50">
        <v>0</v>
      </c>
      <c r="N51" s="50">
        <v>0</v>
      </c>
      <c r="O51" s="64">
        <v>0</v>
      </c>
      <c r="P51" s="24"/>
      <c r="Q51" s="24"/>
      <c r="R51" s="24"/>
      <c r="S51" s="24"/>
      <c r="T51" s="25"/>
      <c r="U51" s="25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M51" s="27"/>
    </row>
    <row r="52" spans="1:39" s="26" customFormat="1" ht="64.5" customHeight="1">
      <c r="A52" s="49"/>
      <c r="B52" s="30"/>
      <c r="C52" s="31"/>
      <c r="D52" s="35"/>
      <c r="E52" s="50"/>
      <c r="F52" s="50"/>
      <c r="G52" s="50"/>
      <c r="H52" s="50"/>
      <c r="I52" s="89"/>
      <c r="J52" s="94"/>
      <c r="K52" s="23" t="s">
        <v>9</v>
      </c>
      <c r="L52" s="50">
        <v>500</v>
      </c>
      <c r="M52" s="50">
        <v>500</v>
      </c>
      <c r="N52" s="50">
        <v>100</v>
      </c>
      <c r="O52" s="64">
        <v>0</v>
      </c>
      <c r="P52" s="24"/>
      <c r="Q52" s="24"/>
      <c r="R52" s="24"/>
      <c r="S52" s="24"/>
      <c r="T52" s="25"/>
      <c r="U52" s="25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M52" s="27"/>
    </row>
    <row r="53" spans="1:39" s="26" customFormat="1" ht="64.5" customHeight="1">
      <c r="A53" s="49"/>
      <c r="B53" s="30"/>
      <c r="C53" s="31"/>
      <c r="D53" s="35"/>
      <c r="E53" s="50"/>
      <c r="F53" s="50"/>
      <c r="G53" s="50"/>
      <c r="H53" s="50"/>
      <c r="I53" s="90"/>
      <c r="J53" s="96"/>
      <c r="K53" s="23" t="s">
        <v>10</v>
      </c>
      <c r="L53" s="50">
        <v>0</v>
      </c>
      <c r="M53" s="50">
        <v>0</v>
      </c>
      <c r="N53" s="50">
        <v>0</v>
      </c>
      <c r="O53" s="64">
        <v>0</v>
      </c>
      <c r="P53" s="24"/>
      <c r="Q53" s="24"/>
      <c r="R53" s="24"/>
      <c r="S53" s="24"/>
      <c r="T53" s="25"/>
      <c r="U53" s="25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M53" s="27"/>
    </row>
    <row r="54" spans="1:39" s="26" customFormat="1" ht="64.5" customHeight="1">
      <c r="A54" s="49"/>
      <c r="B54" s="30"/>
      <c r="C54" s="31"/>
      <c r="D54" s="35"/>
      <c r="E54" s="50"/>
      <c r="F54" s="50"/>
      <c r="G54" s="50"/>
      <c r="H54" s="50"/>
      <c r="I54" s="88">
        <v>7</v>
      </c>
      <c r="J54" s="93" t="s">
        <v>38</v>
      </c>
      <c r="K54" s="23" t="s">
        <v>7</v>
      </c>
      <c r="L54" s="50">
        <v>1599.8</v>
      </c>
      <c r="M54" s="50">
        <v>1596.3</v>
      </c>
      <c r="N54" s="50">
        <v>99.8</v>
      </c>
      <c r="O54" s="64">
        <v>1879.6</v>
      </c>
      <c r="P54" s="24"/>
      <c r="Q54" s="24"/>
      <c r="R54" s="24"/>
      <c r="S54" s="24"/>
      <c r="T54" s="25"/>
      <c r="U54" s="25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M54" s="27"/>
    </row>
    <row r="55" spans="1:39" s="26" customFormat="1" ht="64.5" customHeight="1">
      <c r="A55" s="49"/>
      <c r="B55" s="30"/>
      <c r="C55" s="31"/>
      <c r="D55" s="35"/>
      <c r="E55" s="50"/>
      <c r="F55" s="50"/>
      <c r="G55" s="50"/>
      <c r="H55" s="50"/>
      <c r="I55" s="89"/>
      <c r="J55" s="94"/>
      <c r="K55" s="23" t="s">
        <v>8</v>
      </c>
      <c r="L55" s="50">
        <v>0</v>
      </c>
      <c r="M55" s="50">
        <v>0</v>
      </c>
      <c r="N55" s="50">
        <v>0</v>
      </c>
      <c r="O55" s="64">
        <v>0</v>
      </c>
      <c r="P55" s="24"/>
      <c r="Q55" s="24"/>
      <c r="R55" s="24"/>
      <c r="S55" s="24"/>
      <c r="T55" s="25"/>
      <c r="U55" s="25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M55" s="27"/>
    </row>
    <row r="56" spans="1:39" s="26" customFormat="1" ht="64.5" customHeight="1">
      <c r="A56" s="49"/>
      <c r="B56" s="30"/>
      <c r="C56" s="31"/>
      <c r="D56" s="35"/>
      <c r="E56" s="50"/>
      <c r="F56" s="50"/>
      <c r="G56" s="50"/>
      <c r="H56" s="50"/>
      <c r="I56" s="89"/>
      <c r="J56" s="94"/>
      <c r="K56" s="23" t="s">
        <v>9</v>
      </c>
      <c r="L56" s="50">
        <v>1599.8</v>
      </c>
      <c r="M56" s="50">
        <v>1596.3</v>
      </c>
      <c r="N56" s="50">
        <v>99.8</v>
      </c>
      <c r="O56" s="64">
        <v>1879.6</v>
      </c>
      <c r="P56" s="24"/>
      <c r="Q56" s="24"/>
      <c r="R56" s="24"/>
      <c r="S56" s="24"/>
      <c r="T56" s="25"/>
      <c r="U56" s="25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M56" s="27"/>
    </row>
    <row r="57" spans="1:39" s="26" customFormat="1" ht="64.5" customHeight="1">
      <c r="A57" s="49"/>
      <c r="B57" s="30"/>
      <c r="C57" s="31"/>
      <c r="D57" s="35"/>
      <c r="E57" s="50"/>
      <c r="F57" s="50"/>
      <c r="G57" s="50"/>
      <c r="H57" s="50"/>
      <c r="I57" s="90"/>
      <c r="J57" s="96"/>
      <c r="K57" s="23" t="s">
        <v>10</v>
      </c>
      <c r="L57" s="50">
        <v>0</v>
      </c>
      <c r="M57" s="50">
        <v>0</v>
      </c>
      <c r="N57" s="50">
        <v>0</v>
      </c>
      <c r="O57" s="64">
        <v>0</v>
      </c>
      <c r="P57" s="24"/>
      <c r="Q57" s="24"/>
      <c r="R57" s="24"/>
      <c r="S57" s="24"/>
      <c r="T57" s="25"/>
      <c r="U57" s="25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M57" s="27"/>
    </row>
    <row r="58" spans="1:39" s="26" customFormat="1" ht="64.5" customHeight="1">
      <c r="A58" s="49"/>
      <c r="B58" s="30"/>
      <c r="C58" s="31"/>
      <c r="D58" s="35"/>
      <c r="E58" s="50"/>
      <c r="F58" s="50"/>
      <c r="G58" s="50"/>
      <c r="H58" s="50"/>
      <c r="I58" s="88">
        <v>8</v>
      </c>
      <c r="J58" s="93" t="s">
        <v>39</v>
      </c>
      <c r="K58" s="23" t="s">
        <v>7</v>
      </c>
      <c r="L58" s="50">
        <v>0</v>
      </c>
      <c r="M58" s="50">
        <v>0</v>
      </c>
      <c r="N58" s="50">
        <v>0</v>
      </c>
      <c r="O58" s="64">
        <v>238.3</v>
      </c>
      <c r="P58" s="24"/>
      <c r="Q58" s="24"/>
      <c r="R58" s="24"/>
      <c r="S58" s="24"/>
      <c r="T58" s="25"/>
      <c r="U58" s="25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M58" s="27"/>
    </row>
    <row r="59" spans="1:39" s="26" customFormat="1" ht="64.5" customHeight="1">
      <c r="A59" s="49"/>
      <c r="B59" s="30"/>
      <c r="C59" s="31"/>
      <c r="D59" s="35"/>
      <c r="E59" s="50"/>
      <c r="F59" s="50"/>
      <c r="G59" s="50"/>
      <c r="H59" s="50"/>
      <c r="I59" s="89"/>
      <c r="J59" s="94"/>
      <c r="K59" s="23" t="s">
        <v>8</v>
      </c>
      <c r="L59" s="50">
        <v>0</v>
      </c>
      <c r="M59" s="50">
        <v>0</v>
      </c>
      <c r="N59" s="50">
        <v>0</v>
      </c>
      <c r="O59" s="64">
        <v>0</v>
      </c>
      <c r="P59" s="24"/>
      <c r="Q59" s="24"/>
      <c r="R59" s="24"/>
      <c r="S59" s="24"/>
      <c r="T59" s="25"/>
      <c r="U59" s="25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M59" s="27"/>
    </row>
    <row r="60" spans="1:39" s="26" customFormat="1" ht="64.5" customHeight="1">
      <c r="A60" s="49"/>
      <c r="B60" s="30"/>
      <c r="C60" s="31"/>
      <c r="D60" s="35"/>
      <c r="E60" s="50"/>
      <c r="F60" s="50"/>
      <c r="G60" s="50"/>
      <c r="H60" s="50"/>
      <c r="I60" s="89"/>
      <c r="J60" s="94"/>
      <c r="K60" s="23" t="s">
        <v>9</v>
      </c>
      <c r="L60" s="50">
        <v>0</v>
      </c>
      <c r="M60" s="50">
        <v>0</v>
      </c>
      <c r="N60" s="50">
        <v>0</v>
      </c>
      <c r="O60" s="64">
        <v>238.3</v>
      </c>
      <c r="P60" s="24"/>
      <c r="Q60" s="24"/>
      <c r="R60" s="24"/>
      <c r="S60" s="24"/>
      <c r="T60" s="25"/>
      <c r="U60" s="25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M60" s="27"/>
    </row>
    <row r="61" spans="1:39" s="26" customFormat="1" ht="64.5" customHeight="1">
      <c r="A61" s="49"/>
      <c r="B61" s="30"/>
      <c r="C61" s="31"/>
      <c r="D61" s="35"/>
      <c r="E61" s="50"/>
      <c r="F61" s="50"/>
      <c r="G61" s="50"/>
      <c r="H61" s="50"/>
      <c r="I61" s="90"/>
      <c r="J61" s="96"/>
      <c r="K61" s="23" t="s">
        <v>10</v>
      </c>
      <c r="L61" s="50">
        <v>0</v>
      </c>
      <c r="M61" s="50">
        <v>0</v>
      </c>
      <c r="N61" s="50">
        <v>0</v>
      </c>
      <c r="O61" s="64">
        <v>0</v>
      </c>
      <c r="P61" s="24"/>
      <c r="Q61" s="24"/>
      <c r="R61" s="24"/>
      <c r="S61" s="24"/>
      <c r="T61" s="25"/>
      <c r="U61" s="25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M61" s="27"/>
    </row>
    <row r="62" spans="1:39" s="26" customFormat="1" ht="64.5" customHeight="1">
      <c r="A62" s="49"/>
      <c r="B62" s="30"/>
      <c r="C62" s="31"/>
      <c r="D62" s="35"/>
      <c r="E62" s="50"/>
      <c r="F62" s="50"/>
      <c r="G62" s="50"/>
      <c r="H62" s="50"/>
      <c r="I62" s="88">
        <v>9</v>
      </c>
      <c r="J62" s="93" t="s">
        <v>40</v>
      </c>
      <c r="K62" s="23" t="s">
        <v>7</v>
      </c>
      <c r="L62" s="50">
        <v>0</v>
      </c>
      <c r="M62" s="50">
        <v>0</v>
      </c>
      <c r="N62" s="50">
        <v>0</v>
      </c>
      <c r="O62" s="64">
        <v>97.5</v>
      </c>
      <c r="P62" s="24"/>
      <c r="Q62" s="24"/>
      <c r="R62" s="24"/>
      <c r="S62" s="24"/>
      <c r="T62" s="25"/>
      <c r="U62" s="25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M62" s="27"/>
    </row>
    <row r="63" spans="1:39" s="26" customFormat="1" ht="64.5" customHeight="1">
      <c r="A63" s="49"/>
      <c r="B63" s="30"/>
      <c r="C63" s="31"/>
      <c r="D63" s="35"/>
      <c r="E63" s="50"/>
      <c r="F63" s="50"/>
      <c r="G63" s="50"/>
      <c r="H63" s="50"/>
      <c r="I63" s="89"/>
      <c r="J63" s="94"/>
      <c r="K63" s="23" t="s">
        <v>8</v>
      </c>
      <c r="L63" s="50">
        <v>0</v>
      </c>
      <c r="M63" s="50">
        <v>0</v>
      </c>
      <c r="N63" s="50">
        <v>0</v>
      </c>
      <c r="O63" s="64">
        <v>0</v>
      </c>
      <c r="P63" s="24"/>
      <c r="Q63" s="24"/>
      <c r="R63" s="24"/>
      <c r="S63" s="24"/>
      <c r="T63" s="25"/>
      <c r="U63" s="25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M63" s="27"/>
    </row>
    <row r="64" spans="1:39" s="26" customFormat="1" ht="64.5" customHeight="1">
      <c r="A64" s="49"/>
      <c r="B64" s="30"/>
      <c r="C64" s="31"/>
      <c r="D64" s="35"/>
      <c r="E64" s="50"/>
      <c r="F64" s="50"/>
      <c r="G64" s="50"/>
      <c r="H64" s="50"/>
      <c r="I64" s="89"/>
      <c r="J64" s="94"/>
      <c r="K64" s="23" t="s">
        <v>9</v>
      </c>
      <c r="L64" s="50">
        <v>0</v>
      </c>
      <c r="M64" s="50">
        <v>0</v>
      </c>
      <c r="N64" s="50">
        <v>0</v>
      </c>
      <c r="O64" s="64">
        <v>97.5</v>
      </c>
      <c r="P64" s="24"/>
      <c r="Q64" s="24"/>
      <c r="R64" s="24"/>
      <c r="S64" s="24"/>
      <c r="T64" s="25"/>
      <c r="U64" s="25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M64" s="27"/>
    </row>
    <row r="65" spans="1:39" s="26" customFormat="1" ht="64.5" customHeight="1" thickBot="1">
      <c r="A65" s="49"/>
      <c r="B65" s="30"/>
      <c r="C65" s="31"/>
      <c r="D65" s="35"/>
      <c r="E65" s="50"/>
      <c r="F65" s="50"/>
      <c r="G65" s="50"/>
      <c r="H65" s="50"/>
      <c r="I65" s="92"/>
      <c r="J65" s="95"/>
      <c r="K65" s="46" t="s">
        <v>10</v>
      </c>
      <c r="L65" s="65">
        <v>0</v>
      </c>
      <c r="M65" s="65">
        <v>0</v>
      </c>
      <c r="N65" s="65">
        <v>0</v>
      </c>
      <c r="O65" s="66">
        <v>0</v>
      </c>
      <c r="P65" s="24"/>
      <c r="Q65" s="24"/>
      <c r="R65" s="24"/>
      <c r="S65" s="24"/>
      <c r="T65" s="25"/>
      <c r="U65" s="25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M65" s="27"/>
    </row>
    <row r="66" spans="1:39" s="26" customFormat="1" ht="64.5" customHeight="1">
      <c r="A66" s="49"/>
      <c r="B66" s="30"/>
      <c r="C66" s="31"/>
      <c r="D66" s="35"/>
      <c r="E66" s="50"/>
      <c r="F66" s="50"/>
      <c r="G66" s="50"/>
      <c r="H66" s="50"/>
      <c r="I66" s="36"/>
      <c r="J66" s="85" t="s">
        <v>43</v>
      </c>
      <c r="K66" s="23" t="s">
        <v>7</v>
      </c>
      <c r="L66" s="35">
        <f>L30+L34+L38+L42+L46+L50+L54+L58+L62</f>
        <v>99302.37999999999</v>
      </c>
      <c r="M66" s="35">
        <f>M30+M34+M38+M42+M46+M50+M54+M58+M62</f>
        <v>99270.30000000002</v>
      </c>
      <c r="N66" s="50">
        <v>100</v>
      </c>
      <c r="O66" s="50">
        <f>O30+O34+O38+O42+O46+O50+O54+O58+O62</f>
        <v>95696.2</v>
      </c>
      <c r="P66" s="24"/>
      <c r="Q66" s="24"/>
      <c r="R66" s="24"/>
      <c r="S66" s="24"/>
      <c r="T66" s="25"/>
      <c r="U66" s="25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M66" s="27"/>
    </row>
    <row r="67" spans="1:39" s="26" customFormat="1" ht="64.5" customHeight="1">
      <c r="A67" s="49"/>
      <c r="B67" s="30"/>
      <c r="C67" s="31"/>
      <c r="D67" s="35"/>
      <c r="E67" s="50"/>
      <c r="F67" s="50"/>
      <c r="G67" s="50"/>
      <c r="H67" s="50"/>
      <c r="I67" s="36"/>
      <c r="J67" s="86"/>
      <c r="K67" s="23" t="s">
        <v>8</v>
      </c>
      <c r="L67" s="35">
        <f>L31+L35+L39+L43+L47+L51+L55+L59</f>
        <v>437.88</v>
      </c>
      <c r="M67" s="35">
        <f>M31+M35+M39+M43+M47+M51+M55+M59</f>
        <v>425.70000000000005</v>
      </c>
      <c r="N67" s="50">
        <v>97.21</v>
      </c>
      <c r="O67" s="50">
        <f>O31+O35+O39+O43+O47+O51+O55+O59</f>
        <v>359.4</v>
      </c>
      <c r="P67" s="24"/>
      <c r="Q67" s="24"/>
      <c r="R67" s="24"/>
      <c r="S67" s="24"/>
      <c r="T67" s="25"/>
      <c r="U67" s="25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M67" s="27"/>
    </row>
    <row r="68" spans="1:39" s="26" customFormat="1" ht="64.5" customHeight="1">
      <c r="A68" s="49"/>
      <c r="B68" s="30"/>
      <c r="C68" s="31"/>
      <c r="D68" s="35"/>
      <c r="E68" s="50"/>
      <c r="F68" s="50"/>
      <c r="G68" s="50"/>
      <c r="H68" s="50"/>
      <c r="I68" s="36"/>
      <c r="J68" s="86"/>
      <c r="K68" s="23" t="s">
        <v>9</v>
      </c>
      <c r="L68" s="50">
        <f>L32+L36+L40+L44+L48+L52+L56+L60+L64</f>
        <v>98864.5</v>
      </c>
      <c r="M68" s="50">
        <f>M32+M36+M40+M44+M48+M52+M56+M60+M64</f>
        <v>98844.6</v>
      </c>
      <c r="N68" s="50">
        <v>100</v>
      </c>
      <c r="O68" s="50">
        <f>O32+O36+O40+O44+O48+O52+O56+O60+O64</f>
        <v>95336.8</v>
      </c>
      <c r="P68" s="24"/>
      <c r="Q68" s="24"/>
      <c r="R68" s="24"/>
      <c r="S68" s="24"/>
      <c r="T68" s="25"/>
      <c r="U68" s="25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M68" s="27"/>
    </row>
    <row r="69" spans="1:39" s="26" customFormat="1" ht="64.5" customHeight="1" thickBot="1">
      <c r="A69" s="49"/>
      <c r="B69" s="30"/>
      <c r="C69" s="31"/>
      <c r="D69" s="35"/>
      <c r="E69" s="50"/>
      <c r="F69" s="50"/>
      <c r="G69" s="50"/>
      <c r="H69" s="50"/>
      <c r="I69" s="36"/>
      <c r="J69" s="87"/>
      <c r="K69" s="46" t="s">
        <v>10</v>
      </c>
      <c r="L69" s="65">
        <v>0</v>
      </c>
      <c r="M69" s="65">
        <v>0</v>
      </c>
      <c r="N69" s="65">
        <v>0</v>
      </c>
      <c r="O69" s="66">
        <v>0</v>
      </c>
      <c r="P69" s="24"/>
      <c r="Q69" s="24"/>
      <c r="R69" s="24"/>
      <c r="S69" s="24"/>
      <c r="T69" s="25"/>
      <c r="U69" s="25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7"/>
    </row>
    <row r="70" spans="1:39" s="26" customFormat="1" ht="64.5" customHeight="1">
      <c r="A70" s="49"/>
      <c r="B70" s="30"/>
      <c r="C70" s="31"/>
      <c r="D70" s="35"/>
      <c r="E70" s="50"/>
      <c r="F70" s="50"/>
      <c r="G70" s="50"/>
      <c r="H70" s="50"/>
      <c r="I70" s="88"/>
      <c r="J70" s="85" t="s">
        <v>62</v>
      </c>
      <c r="K70" s="23" t="s">
        <v>44</v>
      </c>
      <c r="L70" s="35">
        <f>L25+L66</f>
        <v>103377.37999999999</v>
      </c>
      <c r="M70" s="35">
        <f>M25+M66</f>
        <v>103335.30000000002</v>
      </c>
      <c r="N70" s="50">
        <v>100</v>
      </c>
      <c r="O70" s="50">
        <f>O25+O66</f>
        <v>108021.2</v>
      </c>
      <c r="P70" s="24"/>
      <c r="Q70" s="24"/>
      <c r="R70" s="24"/>
      <c r="S70" s="24"/>
      <c r="T70" s="25"/>
      <c r="U70" s="25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7"/>
    </row>
    <row r="71" spans="1:39" s="26" customFormat="1" ht="64.5" customHeight="1">
      <c r="A71" s="49"/>
      <c r="B71" s="30"/>
      <c r="C71" s="31"/>
      <c r="D71" s="35"/>
      <c r="E71" s="50"/>
      <c r="F71" s="50"/>
      <c r="G71" s="50"/>
      <c r="H71" s="50"/>
      <c r="I71" s="89"/>
      <c r="J71" s="86"/>
      <c r="K71" s="23" t="s">
        <v>8</v>
      </c>
      <c r="L71" s="35">
        <f>L26+L67</f>
        <v>437.88</v>
      </c>
      <c r="M71" s="35">
        <f>M26+M67</f>
        <v>425.70000000000005</v>
      </c>
      <c r="N71" s="50">
        <v>97.21</v>
      </c>
      <c r="O71" s="50">
        <f>O26+O67</f>
        <v>359.4</v>
      </c>
      <c r="P71" s="24"/>
      <c r="Q71" s="24"/>
      <c r="R71" s="24"/>
      <c r="S71" s="24"/>
      <c r="T71" s="25"/>
      <c r="U71" s="25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M71" s="27"/>
    </row>
    <row r="72" spans="1:39" s="26" customFormat="1" ht="64.5" customHeight="1">
      <c r="A72" s="49"/>
      <c r="B72" s="30"/>
      <c r="C72" s="31"/>
      <c r="D72" s="35"/>
      <c r="E72" s="50"/>
      <c r="F72" s="50"/>
      <c r="G72" s="50"/>
      <c r="H72" s="50"/>
      <c r="I72" s="89"/>
      <c r="J72" s="86"/>
      <c r="K72" s="23" t="s">
        <v>9</v>
      </c>
      <c r="L72" s="50">
        <f>L68+L27</f>
        <v>102064.5</v>
      </c>
      <c r="M72" s="50">
        <f>M27+M68</f>
        <v>102034.6</v>
      </c>
      <c r="N72" s="50">
        <v>100</v>
      </c>
      <c r="O72" s="50">
        <f>O68+O27</f>
        <v>106786.8</v>
      </c>
      <c r="P72" s="24"/>
      <c r="Q72" s="24"/>
      <c r="R72" s="24"/>
      <c r="S72" s="24"/>
      <c r="T72" s="25"/>
      <c r="U72" s="25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7"/>
    </row>
    <row r="73" spans="1:39" s="26" customFormat="1" ht="64.5" customHeight="1">
      <c r="A73" s="49"/>
      <c r="B73" s="30"/>
      <c r="C73" s="31"/>
      <c r="D73" s="35"/>
      <c r="E73" s="50"/>
      <c r="F73" s="50"/>
      <c r="G73" s="50"/>
      <c r="H73" s="50"/>
      <c r="I73" s="89"/>
      <c r="J73" s="86"/>
      <c r="K73" s="23" t="s">
        <v>42</v>
      </c>
      <c r="L73" s="35">
        <f>L28</f>
        <v>875</v>
      </c>
      <c r="M73" s="35">
        <v>875</v>
      </c>
      <c r="N73" s="50">
        <v>100</v>
      </c>
      <c r="O73" s="50">
        <v>875</v>
      </c>
      <c r="P73" s="24"/>
      <c r="Q73" s="24"/>
      <c r="R73" s="24"/>
      <c r="S73" s="24"/>
      <c r="T73" s="25"/>
      <c r="U73" s="25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M73" s="27"/>
    </row>
    <row r="74" spans="1:39" s="26" customFormat="1" ht="64.5" customHeight="1">
      <c r="A74" s="49"/>
      <c r="B74" s="30"/>
      <c r="C74" s="31"/>
      <c r="D74" s="35"/>
      <c r="E74" s="50"/>
      <c r="F74" s="50"/>
      <c r="G74" s="50"/>
      <c r="H74" s="50"/>
      <c r="I74" s="90"/>
      <c r="J74" s="91"/>
      <c r="K74" s="23" t="s">
        <v>10</v>
      </c>
      <c r="L74" s="50">
        <v>0</v>
      </c>
      <c r="M74" s="50">
        <v>0</v>
      </c>
      <c r="N74" s="50">
        <v>0</v>
      </c>
      <c r="O74" s="50">
        <v>0</v>
      </c>
      <c r="P74" s="24"/>
      <c r="Q74" s="24"/>
      <c r="R74" s="24"/>
      <c r="S74" s="24"/>
      <c r="T74" s="25"/>
      <c r="U74" s="25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M74" s="27"/>
    </row>
    <row r="75" spans="1:39" s="26" customFormat="1" ht="81" customHeight="1">
      <c r="A75" s="114" t="s">
        <v>72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6"/>
      <c r="P75" s="24"/>
      <c r="Q75" s="24"/>
      <c r="R75" s="24"/>
      <c r="S75" s="24"/>
      <c r="T75" s="25"/>
      <c r="U75" s="25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M75" s="27"/>
    </row>
    <row r="76" spans="1:39" s="10" customFormat="1" ht="69" customHeigh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2"/>
      <c r="Q76" s="12"/>
      <c r="R76" s="12"/>
      <c r="S76" s="12"/>
      <c r="T76" s="13"/>
      <c r="U76" s="13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M76" s="14"/>
    </row>
    <row r="77" spans="1:39" s="10" customFormat="1" ht="24.75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2"/>
      <c r="Q77" s="12"/>
      <c r="R77" s="12"/>
      <c r="S77" s="12"/>
      <c r="T77" s="13"/>
      <c r="U77" s="13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M77" s="14"/>
    </row>
    <row r="78" spans="1:39" s="10" customFormat="1" ht="28.5" customHeight="1">
      <c r="A78" s="28"/>
      <c r="B78" s="11"/>
      <c r="C78" s="11"/>
      <c r="D78" s="11"/>
      <c r="E78" s="11"/>
      <c r="F78" s="11"/>
      <c r="G78" s="11"/>
      <c r="H78" s="11"/>
      <c r="I78" s="11"/>
      <c r="J78" s="11"/>
      <c r="K78" s="21"/>
      <c r="L78" s="11"/>
      <c r="M78" s="11"/>
      <c r="N78" s="11"/>
      <c r="O78" s="11"/>
      <c r="P78" s="12"/>
      <c r="Q78" s="12"/>
      <c r="R78" s="12"/>
      <c r="S78" s="12"/>
      <c r="T78" s="13"/>
      <c r="U78" s="13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M78" s="14"/>
    </row>
    <row r="79" spans="1:16" s="10" customFormat="1" ht="39.75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17"/>
      <c r="L79" s="20"/>
      <c r="M79" s="20"/>
      <c r="N79" s="20"/>
      <c r="O79" s="20"/>
      <c r="P79" s="15"/>
    </row>
    <row r="80" spans="1:16" s="10" customFormat="1" ht="30.75">
      <c r="A80" s="29"/>
      <c r="K80" s="22"/>
      <c r="P80" s="15"/>
    </row>
    <row r="81" spans="1:16" s="10" customFormat="1" ht="30.75">
      <c r="A81" s="28"/>
      <c r="B81" s="11"/>
      <c r="C81" s="11"/>
      <c r="D81" s="11"/>
      <c r="E81" s="11"/>
      <c r="F81" s="11"/>
      <c r="G81" s="11"/>
      <c r="H81" s="11"/>
      <c r="I81" s="11"/>
      <c r="J81" s="11"/>
      <c r="K81" s="21"/>
      <c r="L81" s="11"/>
      <c r="M81" s="11"/>
      <c r="N81" s="11"/>
      <c r="O81" s="11"/>
      <c r="P81" s="15"/>
    </row>
    <row r="82" spans="35:36" ht="26.25">
      <c r="AI82" s="3"/>
      <c r="AJ82" s="4"/>
    </row>
    <row r="83" spans="35:36" ht="26.25">
      <c r="AI83" s="3"/>
      <c r="AJ83" s="4"/>
    </row>
    <row r="84" spans="35:36" ht="26.25">
      <c r="AI84" s="3"/>
      <c r="AJ84" s="4"/>
    </row>
    <row r="85" spans="35:36" ht="26.25">
      <c r="AI85" s="3"/>
      <c r="AJ85" s="4"/>
    </row>
    <row r="86" spans="35:36" ht="26.25">
      <c r="AI86" s="3"/>
      <c r="AJ86" s="4"/>
    </row>
    <row r="87" spans="35:36" ht="26.25">
      <c r="AI87" s="3"/>
      <c r="AJ87" s="4"/>
    </row>
    <row r="88" spans="35:36" ht="26.25">
      <c r="AI88" s="3"/>
      <c r="AJ88" s="4"/>
    </row>
    <row r="89" spans="35:36" ht="26.25">
      <c r="AI89" s="3"/>
      <c r="AJ89" s="4"/>
    </row>
    <row r="90" spans="35:36" ht="26.25">
      <c r="AI90" s="3"/>
      <c r="AJ90" s="4"/>
    </row>
    <row r="91" ht="26.25">
      <c r="AJ91" s="4"/>
    </row>
    <row r="92" ht="26.25">
      <c r="AJ92" s="4"/>
    </row>
  </sheetData>
  <sheetProtection formatRows="0" insertColumns="0" insertRows="0" insertHyperlinks="0" deleteColumns="0" deleteRows="0" selectLockedCells="1" sort="0" autoFilter="0" pivotTables="0"/>
  <mergeCells count="50">
    <mergeCell ref="N2:N4"/>
    <mergeCell ref="E2:F3"/>
    <mergeCell ref="H2:H3"/>
    <mergeCell ref="C2:C4"/>
    <mergeCell ref="J2:J4"/>
    <mergeCell ref="J5:J8"/>
    <mergeCell ref="L2:M3"/>
    <mergeCell ref="I5:I8"/>
    <mergeCell ref="D2:D4"/>
    <mergeCell ref="G2:G4"/>
    <mergeCell ref="A75:O75"/>
    <mergeCell ref="A79:K79"/>
    <mergeCell ref="A2:A4"/>
    <mergeCell ref="A77:O77"/>
    <mergeCell ref="J30:J33"/>
    <mergeCell ref="J34:J37"/>
    <mergeCell ref="J38:J41"/>
    <mergeCell ref="J42:J45"/>
    <mergeCell ref="J46:J49"/>
    <mergeCell ref="J50:J53"/>
    <mergeCell ref="A1:O1"/>
    <mergeCell ref="A76:O76"/>
    <mergeCell ref="B2:B4"/>
    <mergeCell ref="I2:I4"/>
    <mergeCell ref="K2:K4"/>
    <mergeCell ref="O2:O3"/>
    <mergeCell ref="J9:J12"/>
    <mergeCell ref="J13:J16"/>
    <mergeCell ref="J17:J20"/>
    <mergeCell ref="J21:J24"/>
    <mergeCell ref="J62:J65"/>
    <mergeCell ref="J54:J57"/>
    <mergeCell ref="J58:J61"/>
    <mergeCell ref="I9:I12"/>
    <mergeCell ref="I13:I16"/>
    <mergeCell ref="I17:I20"/>
    <mergeCell ref="I21:I24"/>
    <mergeCell ref="I30:I33"/>
    <mergeCell ref="I34:I37"/>
    <mergeCell ref="I38:I41"/>
    <mergeCell ref="J25:J29"/>
    <mergeCell ref="I70:I74"/>
    <mergeCell ref="J70:J74"/>
    <mergeCell ref="J66:J69"/>
    <mergeCell ref="I58:I61"/>
    <mergeCell ref="I62:I65"/>
    <mergeCell ref="I42:I45"/>
    <mergeCell ref="I46:I49"/>
    <mergeCell ref="I50:I53"/>
    <mergeCell ref="I54:I57"/>
  </mergeCells>
  <printOptions horizontalCentered="1"/>
  <pageMargins left="0.2" right="0.2" top="0.8267716535433072" bottom="0.15748031496062992" header="0.8267716535433072" footer="0.15748031496062992"/>
  <pageSetup fitToHeight="4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DEP22</dc:creator>
  <cp:keywords/>
  <dc:description/>
  <cp:lastModifiedBy>Ольга</cp:lastModifiedBy>
  <cp:lastPrinted>2018-09-12T18:58:25Z</cp:lastPrinted>
  <dcterms:created xsi:type="dcterms:W3CDTF">2009-06-17T07:38:07Z</dcterms:created>
  <dcterms:modified xsi:type="dcterms:W3CDTF">2018-09-12T18:59:34Z</dcterms:modified>
  <cp:category/>
  <cp:version/>
  <cp:contentType/>
  <cp:contentStatus/>
</cp:coreProperties>
</file>